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FLUJOEFE" sheetId="1" r:id="rId1"/>
    <sheet name="Hoja1" sheetId="2" state="hidden" r:id="rId2"/>
  </sheets>
  <definedNames>
    <definedName name="_xlnm.Print_Area" localSheetId="0">'FLUJOEFE'!$A$1:$Q$53</definedName>
  </definedNames>
  <calcPr fullCalcOnLoad="1"/>
</workbook>
</file>

<file path=xl/sharedStrings.xml><?xml version="1.0" encoding="utf-8"?>
<sst xmlns="http://schemas.openxmlformats.org/spreadsheetml/2006/main" count="141" uniqueCount="76">
  <si>
    <t>Estado de Flujos de Efectivo</t>
  </si>
  <si>
    <t>(Pesos)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</si>
  <si>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</si>
  <si>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</si>
  <si>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</si>
  <si>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</si>
  <si>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</si>
  <si>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Contribuciones de mejoras</t>
  </si>
  <si>
    <t xml:space="preserve">Contribuciones de Capital </t>
  </si>
  <si>
    <t>Derechos</t>
  </si>
  <si>
    <t>Bienes Inmuebles, Infraestructura y Construcciones en Proceso</t>
  </si>
  <si>
    <t>Productos de Tipo Corriente</t>
  </si>
  <si>
    <t>Bienes Muebles</t>
  </si>
  <si>
    <t>Aprovechamientos de Tipo Corriente</t>
  </si>
  <si>
    <t xml:space="preserve">Otros </t>
  </si>
  <si>
    <t>Ingresos por Venta de Bienes y Servicios</t>
  </si>
  <si>
    <t>Ingresos no Comprendidos en las Fracciones de la Ley de Ingresos Causados en Ejercicios Fiscales Anteriores Pendientes de Liquidación o Pago</t>
  </si>
  <si>
    <t>Aplicación</t>
  </si>
  <si>
    <t>Participaciones y Aportaciones</t>
  </si>
  <si>
    <t>Transferencias, Asignaciones y Subsidios y Otras ayudas</t>
  </si>
  <si>
    <t>Otros Ingresos y Beneficios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</si>
  <si>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</si>
  <si>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</si>
  <si>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</si>
  <si>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</si>
  <si>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</si>
  <si>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</si>
  <si>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</si>
  <si>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</si>
  <si>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</si>
  <si>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</si>
  <si>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</si>
  <si>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</si>
  <si>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</si>
  <si>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</si>
  <si>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</si>
  <si>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</si>
  <si>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</si>
  <si>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Servicios de la Deuda</t>
  </si>
  <si>
    <t>Transferencias al Exterior</t>
  </si>
  <si>
    <t xml:space="preserve">Participaciones </t>
  </si>
  <si>
    <t>Incremento de Activos Financieros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</si>
  <si>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</si>
  <si>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</si>
  <si>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</si>
  <si>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</si>
  <si>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</si>
  <si>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</si>
  <si>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</si>
  <si>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</si>
  <si>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</si>
  <si>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</si>
  <si>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</si>
  <si>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>Otros Orígenes de Financiamiento</t>
  </si>
  <si>
    <t>Otras Aplicaciones de Financiamiento</t>
  </si>
  <si>
    <t>Cuenta de la Hacienda Pública Estatal 2016</t>
  </si>
  <si>
    <t>Cuenta Pública 2016</t>
  </si>
  <si>
    <t>Del 1 de enero al 30 de junio de 2016 y del 01 de enero al 31 de diciembre de 2015</t>
  </si>
  <si>
    <t>Ente Público:</t>
  </si>
  <si>
    <t>Poder Ejecutivo</t>
  </si>
  <si>
    <t>Flujos de Efectivo de las Actividades de Operación</t>
  </si>
  <si>
    <t>Cuotas y Aportaciones de Seguridad Social</t>
  </si>
  <si>
    <t>Otros Orígenes de Inversión</t>
  </si>
  <si>
    <t>Otras Aplicaciones de Inversión</t>
  </si>
  <si>
    <t>Otros Origenes de Operación</t>
  </si>
  <si>
    <t>Otros Origenes de Financiamiento</t>
  </si>
  <si>
    <t>Otros Aplicaciones de Operación</t>
  </si>
  <si>
    <t>Efectivo y Equivalentes al Efectivo al inicio del Ejercicio</t>
  </si>
  <si>
    <t>Efectivo y Equivalentes al Efectivo al finaldel Ejercicio</t>
  </si>
  <si>
    <t>C.P. Jorge Valdés Aguilera</t>
  </si>
  <si>
    <t>C.P. Araceli Hernández Amador</t>
  </si>
  <si>
    <t>Secretario de Planeación y Finanzas.</t>
  </si>
  <si>
    <t>Directora de Coordinación Hacendaria y Contabilidad Gubernamental.</t>
  </si>
  <si>
    <t>Del 1o. de enero al 30 de septiebre de 2016 y al 31 de diciembre de 2015</t>
  </si>
  <si>
    <t>Otras Aplicaciones de Operación</t>
  </si>
  <si>
    <t>PODER EJECUTIVO Y SECTOR PARAESTATAL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</si>
</sst>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29">
    <xf numFmtId="0" fontId="0" fillId="0" borderId="0" xfId="0" applyFont="1" applyAlignment="1">
      <alignment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vertical="top"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Alignment="1">
      <alignment/>
    </xf>
    <xf numFmtId="0" fontId="45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/>
      <protection/>
    </xf>
    <xf numFmtId="0" fontId="3" fillId="33" borderId="0" xfId="53" applyFont="1" applyFill="1" applyBorder="1" applyAlignment="1">
      <alignment/>
      <protection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6" fillId="34" borderId="10" xfId="0" applyFont="1" applyFill="1" applyBorder="1" applyAlignment="1">
      <alignment vertical="center"/>
    </xf>
    <xf numFmtId="0" fontId="47" fillId="34" borderId="11" xfId="53" applyFont="1" applyFill="1" applyBorder="1" applyAlignment="1">
      <alignment horizontal="center" vertical="center"/>
      <protection/>
    </xf>
    <xf numFmtId="164" fontId="47" fillId="34" borderId="11" xfId="48" applyNumberFormat="1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vertical="center"/>
    </xf>
    <xf numFmtId="0" fontId="46" fillId="34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5" fillId="33" borderId="14" xfId="0" applyFont="1" applyFill="1" applyBorder="1" applyAlignment="1">
      <alignment/>
    </xf>
    <xf numFmtId="0" fontId="45" fillId="33" borderId="13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45" fillId="33" borderId="13" xfId="0" applyFont="1" applyFill="1" applyBorder="1" applyAlignment="1">
      <alignment horizontal="left" vertical="top" wrapText="1"/>
    </xf>
    <xf numFmtId="0" fontId="4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5" fillId="33" borderId="14" xfId="0" applyFont="1" applyFill="1" applyBorder="1" applyAlignment="1">
      <alignment horizontal="left" wrapText="1"/>
    </xf>
    <xf numFmtId="0" fontId="45" fillId="33" borderId="0" xfId="0" applyFont="1" applyFill="1" applyAlignment="1">
      <alignment horizontal="left" wrapText="1"/>
    </xf>
    <xf numFmtId="0" fontId="45" fillId="33" borderId="15" xfId="0" applyFont="1" applyFill="1" applyBorder="1" applyAlignment="1">
      <alignment vertical="top"/>
    </xf>
    <xf numFmtId="0" fontId="45" fillId="33" borderId="16" xfId="0" applyFont="1" applyFill="1" applyBorder="1" applyAlignment="1">
      <alignment vertical="top"/>
    </xf>
    <xf numFmtId="0" fontId="3" fillId="33" borderId="16" xfId="53" applyFont="1" applyFill="1" applyBorder="1" applyAlignment="1">
      <alignment vertical="top"/>
      <protection/>
    </xf>
    <xf numFmtId="3" fontId="4" fillId="33" borderId="16" xfId="53" applyNumberFormat="1" applyFont="1" applyFill="1" applyBorder="1" applyAlignment="1">
      <alignment vertical="top"/>
      <protection/>
    </xf>
    <xf numFmtId="0" fontId="45" fillId="33" borderId="16" xfId="0" applyFont="1" applyFill="1" applyBorder="1" applyAlignment="1">
      <alignment/>
    </xf>
    <xf numFmtId="0" fontId="45" fillId="33" borderId="17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48" fillId="33" borderId="0" xfId="0" applyFont="1" applyFill="1" applyBorder="1" applyAlignment="1">
      <alignment/>
    </xf>
    <xf numFmtId="0" fontId="5" fillId="33" borderId="0" xfId="53" applyFont="1" applyFill="1" applyBorder="1" applyAlignment="1">
      <alignment/>
      <protection/>
    </xf>
    <xf numFmtId="0" fontId="48" fillId="33" borderId="0" xfId="0" applyFont="1" applyFill="1" applyBorder="1" applyAlignment="1">
      <alignment/>
    </xf>
    <xf numFmtId="0" fontId="48" fillId="33" borderId="0" xfId="0" applyFont="1" applyFill="1" applyAlignment="1">
      <alignment/>
    </xf>
    <xf numFmtId="0" fontId="5" fillId="33" borderId="0" xfId="53" applyFont="1" applyFill="1" applyBorder="1" applyAlignment="1">
      <alignment horizontal="centerContinuous"/>
      <protection/>
    </xf>
    <xf numFmtId="0" fontId="48" fillId="33" borderId="0" xfId="0" applyFont="1" applyFill="1" applyBorder="1" applyAlignment="1">
      <alignment horizontal="centerContinuous"/>
    </xf>
    <xf numFmtId="0" fontId="5" fillId="33" borderId="0" xfId="53" applyFont="1" applyFill="1" applyBorder="1" applyAlignment="1">
      <alignment horizontal="center"/>
      <protection/>
    </xf>
    <xf numFmtId="0" fontId="5" fillId="33" borderId="0" xfId="15" applyNumberFormat="1" applyFont="1" applyFill="1" applyBorder="1" applyAlignment="1">
      <alignment horizontal="centerContinuous" vertical="center"/>
      <protection/>
    </xf>
    <xf numFmtId="0" fontId="6" fillId="33" borderId="16" xfId="0" applyNumberFormat="1" applyFont="1" applyFill="1" applyBorder="1" applyAlignment="1" applyProtection="1">
      <alignment/>
      <protection locked="0"/>
    </xf>
    <xf numFmtId="0" fontId="5" fillId="33" borderId="0" xfId="53" applyFont="1" applyFill="1" applyBorder="1" applyAlignment="1">
      <alignment horizontal="center" vertical="top"/>
      <protection/>
    </xf>
    <xf numFmtId="0" fontId="6" fillId="33" borderId="0" xfId="53" applyFont="1" applyFill="1" applyBorder="1" applyAlignment="1">
      <alignment horizontal="centerContinuous" vertical="center"/>
      <protection/>
    </xf>
    <xf numFmtId="0" fontId="6" fillId="33" borderId="0" xfId="53" applyFont="1" applyFill="1" applyBorder="1" applyAlignment="1">
      <alignment horizontal="center" vertical="top"/>
      <protection/>
    </xf>
    <xf numFmtId="0" fontId="49" fillId="33" borderId="0" xfId="0" applyFont="1" applyFill="1" applyBorder="1" applyAlignment="1">
      <alignment vertical="center"/>
    </xf>
    <xf numFmtId="0" fontId="50" fillId="34" borderId="11" xfId="53" applyFont="1" applyFill="1" applyBorder="1" applyAlignment="1">
      <alignment horizontal="center" vertical="center"/>
      <protection/>
    </xf>
    <xf numFmtId="164" fontId="50" fillId="34" borderId="11" xfId="48" applyNumberFormat="1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vertical="center"/>
    </xf>
    <xf numFmtId="0" fontId="49" fillId="34" borderId="12" xfId="0" applyFont="1" applyFill="1" applyBorder="1" applyAlignment="1">
      <alignment/>
    </xf>
    <xf numFmtId="0" fontId="48" fillId="33" borderId="13" xfId="0" applyFont="1" applyFill="1" applyBorder="1" applyAlignment="1">
      <alignment/>
    </xf>
    <xf numFmtId="0" fontId="5" fillId="33" borderId="0" xfId="53" applyFont="1" applyFill="1" applyBorder="1" applyAlignment="1">
      <alignment vertical="center"/>
      <protection/>
    </xf>
    <xf numFmtId="0" fontId="6" fillId="33" borderId="0" xfId="53" applyFont="1" applyFill="1" applyBorder="1" applyAlignment="1">
      <alignment vertical="top"/>
      <protection/>
    </xf>
    <xf numFmtId="0" fontId="48" fillId="33" borderId="14" xfId="0" applyFont="1" applyFill="1" applyBorder="1" applyAlignment="1">
      <alignment/>
    </xf>
    <xf numFmtId="0" fontId="48" fillId="33" borderId="0" xfId="0" applyFont="1" applyFill="1" applyBorder="1" applyAlignment="1">
      <alignment vertical="top"/>
    </xf>
    <xf numFmtId="0" fontId="48" fillId="33" borderId="13" xfId="0" applyFont="1" applyFill="1" applyBorder="1" applyAlignment="1">
      <alignment vertical="top"/>
    </xf>
    <xf numFmtId="0" fontId="5" fillId="33" borderId="0" xfId="53" applyFont="1" applyFill="1" applyBorder="1" applyAlignment="1">
      <alignment vertical="top"/>
      <protection/>
    </xf>
    <xf numFmtId="3" fontId="6" fillId="33" borderId="0" xfId="53" applyNumberFormat="1" applyFont="1" applyFill="1" applyBorder="1" applyAlignment="1">
      <alignment vertical="top"/>
      <protection/>
    </xf>
    <xf numFmtId="3" fontId="5" fillId="33" borderId="0" xfId="53" applyNumberFormat="1" applyFont="1" applyFill="1" applyBorder="1" applyAlignment="1">
      <alignment vertical="top"/>
      <protection/>
    </xf>
    <xf numFmtId="3" fontId="6" fillId="33" borderId="0" xfId="53" applyNumberFormat="1" applyFont="1" applyFill="1" applyBorder="1" applyAlignment="1" applyProtection="1">
      <alignment vertical="top"/>
      <protection locked="0"/>
    </xf>
    <xf numFmtId="0" fontId="6" fillId="33" borderId="0" xfId="53" applyFont="1" applyFill="1" applyBorder="1" applyAlignment="1">
      <alignment horizontal="left" vertical="top"/>
      <protection/>
    </xf>
    <xf numFmtId="0" fontId="48" fillId="33" borderId="0" xfId="0" applyFont="1" applyFill="1" applyBorder="1" applyAlignment="1">
      <alignment horizontal="left" vertical="top"/>
    </xf>
    <xf numFmtId="0" fontId="5" fillId="33" borderId="0" xfId="53" applyFont="1" applyFill="1" applyBorder="1" applyAlignment="1">
      <alignment horizontal="left" vertical="top"/>
      <protection/>
    </xf>
    <xf numFmtId="3" fontId="6" fillId="33" borderId="0" xfId="53" applyNumberFormat="1" applyFont="1" applyFill="1" applyBorder="1" applyAlignment="1" applyProtection="1">
      <alignment vertical="top"/>
      <protection/>
    </xf>
    <xf numFmtId="0" fontId="48" fillId="33" borderId="0" xfId="0" applyFont="1" applyFill="1" applyBorder="1" applyAlignment="1">
      <alignment horizontal="left" vertical="top" wrapText="1"/>
    </xf>
    <xf numFmtId="0" fontId="48" fillId="33" borderId="13" xfId="0" applyFont="1" applyFill="1" applyBorder="1" applyAlignment="1">
      <alignment horizontal="left" vertical="top" wrapText="1"/>
    </xf>
    <xf numFmtId="3" fontId="5" fillId="33" borderId="0" xfId="53" applyNumberFormat="1" applyFont="1" applyFill="1" applyBorder="1" applyAlignment="1">
      <alignment horizontal="right" vertical="top" wrapText="1"/>
      <protection/>
    </xf>
    <xf numFmtId="0" fontId="48" fillId="33" borderId="14" xfId="0" applyFont="1" applyFill="1" applyBorder="1" applyAlignment="1">
      <alignment horizontal="left" wrapText="1"/>
    </xf>
    <xf numFmtId="0" fontId="48" fillId="33" borderId="0" xfId="0" applyFont="1" applyFill="1" applyAlignment="1">
      <alignment horizontal="left" wrapText="1"/>
    </xf>
    <xf numFmtId="0" fontId="5" fillId="33" borderId="0" xfId="53" applyFont="1" applyFill="1" applyBorder="1" applyAlignment="1">
      <alignment horizontal="left" vertical="top" wrapText="1"/>
      <protection/>
    </xf>
    <xf numFmtId="0" fontId="48" fillId="33" borderId="15" xfId="0" applyFont="1" applyFill="1" applyBorder="1" applyAlignment="1">
      <alignment vertical="top"/>
    </xf>
    <xf numFmtId="0" fontId="5" fillId="33" borderId="16" xfId="53" applyFont="1" applyFill="1" applyBorder="1" applyAlignment="1">
      <alignment vertical="top"/>
      <protection/>
    </xf>
    <xf numFmtId="3" fontId="6" fillId="33" borderId="16" xfId="53" applyNumberFormat="1" applyFont="1" applyFill="1" applyBorder="1" applyAlignment="1">
      <alignment vertical="top"/>
      <protection/>
    </xf>
    <xf numFmtId="0" fontId="48" fillId="33" borderId="16" xfId="0" applyFont="1" applyFill="1" applyBorder="1" applyAlignment="1">
      <alignment vertical="top"/>
    </xf>
    <xf numFmtId="0" fontId="48" fillId="33" borderId="16" xfId="0" applyFont="1" applyFill="1" applyBorder="1" applyAlignment="1">
      <alignment/>
    </xf>
    <xf numFmtId="0" fontId="48" fillId="33" borderId="17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43" fontId="6" fillId="33" borderId="0" xfId="48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top"/>
    </xf>
    <xf numFmtId="0" fontId="5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 horizontal="right"/>
    </xf>
    <xf numFmtId="43" fontId="6" fillId="33" borderId="0" xfId="48" applyFont="1" applyFill="1" applyBorder="1" applyAlignment="1">
      <alignment vertical="top"/>
    </xf>
    <xf numFmtId="0" fontId="6" fillId="33" borderId="0" xfId="0" applyFont="1" applyFill="1" applyBorder="1" applyAlignment="1" applyProtection="1">
      <alignment vertical="top" wrapText="1"/>
      <protection locked="0"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47" fillId="34" borderId="11" xfId="0" applyFont="1" applyFill="1" applyBorder="1" applyAlignment="1">
      <alignment horizontal="center" vertical="center"/>
    </xf>
    <xf numFmtId="0" fontId="4" fillId="33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45" fillId="33" borderId="16" xfId="0" applyFont="1" applyFill="1" applyBorder="1" applyAlignment="1" applyProtection="1">
      <alignment horizontal="center"/>
      <protection locked="0"/>
    </xf>
    <xf numFmtId="0" fontId="45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left" vertical="top" wrapText="1"/>
      <protection/>
    </xf>
    <xf numFmtId="43" fontId="4" fillId="33" borderId="16" xfId="48" applyFont="1" applyFill="1" applyBorder="1" applyAlignment="1" applyProtection="1">
      <alignment horizontal="center"/>
      <protection locked="0"/>
    </xf>
    <xf numFmtId="0" fontId="5" fillId="33" borderId="0" xfId="53" applyFont="1" applyFill="1" applyBorder="1" applyAlignment="1">
      <alignment horizontal="center"/>
      <protection/>
    </xf>
    <xf numFmtId="0" fontId="5" fillId="33" borderId="0" xfId="0" applyFont="1" applyFill="1" applyBorder="1" applyAlignment="1">
      <alignment horizontal="center"/>
    </xf>
    <xf numFmtId="0" fontId="5" fillId="33" borderId="16" xfId="0" applyNumberFormat="1" applyFont="1" applyFill="1" applyBorder="1" applyAlignment="1" applyProtection="1">
      <alignment horizontal="center"/>
      <protection locked="0"/>
    </xf>
    <xf numFmtId="0" fontId="50" fillId="34" borderId="10" xfId="0" applyFont="1" applyFill="1" applyBorder="1" applyAlignment="1">
      <alignment horizontal="center" vertical="center"/>
    </xf>
    <xf numFmtId="0" fontId="50" fillId="34" borderId="11" xfId="0" applyFont="1" applyFill="1" applyBorder="1" applyAlignment="1">
      <alignment horizontal="center" vertical="center"/>
    </xf>
    <xf numFmtId="0" fontId="5" fillId="33" borderId="13" xfId="53" applyFont="1" applyFill="1" applyBorder="1" applyAlignment="1">
      <alignment horizontal="left" vertical="top"/>
      <protection/>
    </xf>
    <xf numFmtId="0" fontId="5" fillId="33" borderId="0" xfId="53" applyFont="1" applyFill="1" applyBorder="1" applyAlignment="1">
      <alignment horizontal="left" vertical="top"/>
      <protection/>
    </xf>
    <xf numFmtId="0" fontId="6" fillId="33" borderId="0" xfId="53" applyFont="1" applyFill="1" applyBorder="1" applyAlignment="1">
      <alignment horizontal="left" vertical="top" wrapText="1"/>
      <protection/>
    </xf>
    <xf numFmtId="0" fontId="6" fillId="33" borderId="0" xfId="53" applyFont="1" applyFill="1" applyBorder="1" applyAlignment="1">
      <alignment horizontal="left" vertical="top"/>
      <protection/>
    </xf>
    <xf numFmtId="0" fontId="5" fillId="33" borderId="0" xfId="53" applyFont="1" applyFill="1" applyBorder="1" applyAlignment="1">
      <alignment horizontal="left" vertical="top" wrapText="1"/>
      <protection/>
    </xf>
    <xf numFmtId="43" fontId="6" fillId="33" borderId="16" xfId="48" applyFont="1" applyFill="1" applyBorder="1" applyAlignment="1" applyProtection="1">
      <alignment horizontal="center"/>
      <protection locked="0"/>
    </xf>
    <xf numFmtId="0" fontId="48" fillId="33" borderId="16" xfId="0" applyFont="1" applyFill="1" applyBorder="1" applyAlignment="1" applyProtection="1">
      <alignment horizontal="center"/>
      <protection locked="0"/>
    </xf>
    <xf numFmtId="0" fontId="48" fillId="33" borderId="18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 vertical="top" wrapText="1"/>
      <protection locked="0"/>
    </xf>
    <xf numFmtId="0" fontId="48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Q66"/>
  <sheetViews>
    <sheetView tabSelected="1" zoomScalePageLayoutView="0" workbookViewId="0" topLeftCell="A1">
      <selection activeCell="G13" sqref="G13"/>
    </sheetView>
  </sheetViews>
  <sheetFormatPr defaultColWidth="11.421875" defaultRowHeight="15"/>
  <cols>
    <col min="1" max="1" width="1.7109375" style="8" customWidth="1"/>
    <col min="2" max="3" width="3.7109375" style="8" customWidth="1"/>
    <col min="4" max="6" width="21.7109375" style="8" customWidth="1"/>
    <col min="7" max="8" width="21.00390625" style="6" customWidth="1"/>
    <col min="9" max="9" width="1.7109375" style="8" customWidth="1"/>
    <col min="10" max="11" width="3.7109375" style="7" customWidth="1"/>
    <col min="12" max="14" width="21.7109375" style="7" customWidth="1"/>
    <col min="15" max="16" width="21.00390625" style="7" customWidth="1"/>
    <col min="17" max="17" width="1.7109375" style="7" customWidth="1"/>
  </cols>
  <sheetData>
    <row r="1" spans="1:17" s="4" customFormat="1" ht="4.5" customHeight="1">
      <c r="A1" s="1"/>
      <c r="B1" s="2"/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</row>
    <row r="2" s="5" customFormat="1" ht="4.5" customHeight="1">
      <c r="B2" s="6"/>
    </row>
    <row r="3" spans="1:17" s="5" customFormat="1" ht="15" customHeight="1">
      <c r="A3" s="104" t="s">
        <v>55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1:17" s="7" customFormat="1" ht="15" customHeight="1">
      <c r="A4" s="104" t="s">
        <v>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</row>
    <row r="5" spans="1:17" s="7" customFormat="1" ht="15" customHeight="1">
      <c r="A5" s="104" t="s">
        <v>73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</row>
    <row r="6" spans="1:17" s="7" customFormat="1" ht="15" customHeight="1">
      <c r="A6" s="104" t="s">
        <v>1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</row>
    <row r="7" spans="1:17" s="7" customFormat="1" ht="4.5" customHeight="1">
      <c r="A7" s="8"/>
      <c r="B7" s="8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5"/>
      <c r="Q7" s="5"/>
    </row>
    <row r="8" spans="1:17" s="7" customFormat="1" ht="15" customHeight="1">
      <c r="A8" s="105" t="s">
        <v>75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</row>
    <row r="9" spans="1:9" s="5" customFormat="1" ht="4.5" customHeight="1">
      <c r="A9" s="8"/>
      <c r="B9" s="9"/>
      <c r="C9" s="9"/>
      <c r="D9" s="10"/>
      <c r="E9" s="9"/>
      <c r="F9" s="9"/>
      <c r="G9" s="13"/>
      <c r="H9" s="13"/>
      <c r="I9" s="10"/>
    </row>
    <row r="10" spans="1:9" s="5" customFormat="1" ht="4.5" customHeight="1">
      <c r="A10" s="8"/>
      <c r="B10" s="8"/>
      <c r="C10" s="14"/>
      <c r="D10" s="10"/>
      <c r="E10" s="14"/>
      <c r="F10" s="14"/>
      <c r="G10" s="15"/>
      <c r="H10" s="15"/>
      <c r="I10" s="10"/>
    </row>
    <row r="11" spans="1:17" s="5" customFormat="1" ht="24.75" customHeight="1">
      <c r="A11" s="16"/>
      <c r="B11" s="106" t="s">
        <v>2</v>
      </c>
      <c r="C11" s="106"/>
      <c r="D11" s="106"/>
      <c r="E11" s="106"/>
      <c r="F11" s="17"/>
      <c r="G11" s="18">
        <v>2016</v>
      </c>
      <c r="H11" s="18">
        <v>2015</v>
      </c>
      <c r="I11" s="19"/>
      <c r="J11" s="106" t="s">
        <v>2</v>
      </c>
      <c r="K11" s="106"/>
      <c r="L11" s="106"/>
      <c r="M11" s="106"/>
      <c r="N11" s="17"/>
      <c r="O11" s="18">
        <v>2016</v>
      </c>
      <c r="P11" s="18">
        <v>2015</v>
      </c>
      <c r="Q11" s="20"/>
    </row>
    <row r="12" spans="1:17" s="5" customFormat="1" ht="4.5" customHeight="1">
      <c r="A12" s="21"/>
      <c r="B12" s="8"/>
      <c r="C12" s="8"/>
      <c r="D12" s="22"/>
      <c r="E12" s="22"/>
      <c r="F12" s="22"/>
      <c r="G12" s="23"/>
      <c r="H12" s="23"/>
      <c r="I12" s="8"/>
      <c r="Q12" s="24"/>
    </row>
    <row r="13" spans="1:17" s="5" customFormat="1" ht="4.5" customHeight="1">
      <c r="A13" s="25"/>
      <c r="B13" s="6"/>
      <c r="C13" s="26"/>
      <c r="D13" s="26"/>
      <c r="E13" s="26"/>
      <c r="F13" s="26"/>
      <c r="G13" s="23"/>
      <c r="H13" s="23"/>
      <c r="I13" s="6"/>
      <c r="Q13" s="24"/>
    </row>
    <row r="14" spans="1:17" s="7" customFormat="1" ht="15" customHeight="1">
      <c r="A14" s="25"/>
      <c r="B14" s="26" t="s">
        <v>3</v>
      </c>
      <c r="C14" s="6"/>
      <c r="D14" s="6"/>
      <c r="E14" s="26"/>
      <c r="F14" s="26"/>
      <c r="G14" s="23"/>
      <c r="H14" s="23"/>
      <c r="I14" s="6"/>
      <c r="J14" s="27" t="s">
        <v>4</v>
      </c>
      <c r="K14" s="26"/>
      <c r="L14" s="6"/>
      <c r="M14" s="28"/>
      <c r="N14" s="28"/>
      <c r="O14" s="29"/>
      <c r="P14" s="29"/>
      <c r="Q14" s="24"/>
    </row>
    <row r="15" spans="1:17" s="7" customFormat="1" ht="4.5" customHeight="1">
      <c r="A15" s="25"/>
      <c r="B15" s="6"/>
      <c r="C15" s="26"/>
      <c r="D15" s="6"/>
      <c r="E15" s="26"/>
      <c r="F15" s="26"/>
      <c r="G15" s="23"/>
      <c r="H15" s="23"/>
      <c r="I15" s="6"/>
      <c r="J15" s="6"/>
      <c r="K15" s="26"/>
      <c r="L15" s="26"/>
      <c r="M15" s="26"/>
      <c r="N15" s="26"/>
      <c r="O15" s="29"/>
      <c r="P15" s="29"/>
      <c r="Q15" s="24"/>
    </row>
    <row r="16" spans="1:17" s="7" customFormat="1" ht="15" customHeight="1">
      <c r="A16" s="25"/>
      <c r="B16" s="6"/>
      <c r="C16" s="27" t="s">
        <v>5</v>
      </c>
      <c r="D16" s="6"/>
      <c r="E16" s="27"/>
      <c r="F16" s="27"/>
      <c r="G16" s="30">
        <f>SUM(G17:G29)</f>
        <v>20961696037</v>
      </c>
      <c r="H16" s="30">
        <f>SUM(H17:H29)</f>
        <v>30323057232</v>
      </c>
      <c r="I16" s="6"/>
      <c r="J16" s="6"/>
      <c r="K16" s="27" t="s">
        <v>5</v>
      </c>
      <c r="L16" s="6"/>
      <c r="M16" s="28"/>
      <c r="N16" s="28"/>
      <c r="O16" s="30">
        <f>SUM(O18:O21)</f>
        <v>3161247319</v>
      </c>
      <c r="P16" s="30">
        <f>SUM(P18:P21)</f>
        <v>329766245</v>
      </c>
      <c r="Q16" s="24"/>
    </row>
    <row r="17" spans="1:17" s="7" customFormat="1" ht="15" customHeight="1">
      <c r="A17" s="25"/>
      <c r="B17" s="6"/>
      <c r="C17" s="26"/>
      <c r="D17" s="107" t="s">
        <v>6</v>
      </c>
      <c r="E17" s="107"/>
      <c r="F17" s="107"/>
      <c r="G17" s="78">
        <v>257335520</v>
      </c>
      <c r="H17" s="78">
        <v>355400955</v>
      </c>
      <c r="I17" s="6"/>
      <c r="J17" s="6"/>
      <c r="K17" s="5"/>
      <c r="L17" s="5"/>
      <c r="M17" s="5"/>
      <c r="N17" s="5"/>
      <c r="O17" s="5"/>
      <c r="P17" s="5"/>
      <c r="Q17" s="24"/>
    </row>
    <row r="18" spans="1:17" s="7" customFormat="1" ht="15" customHeight="1">
      <c r="A18" s="25"/>
      <c r="B18" s="6"/>
      <c r="C18" s="32"/>
      <c r="D18" s="107" t="s">
        <v>7</v>
      </c>
      <c r="E18" s="107"/>
      <c r="F18" s="107"/>
      <c r="G18" s="31">
        <v>0</v>
      </c>
      <c r="H18" s="31">
        <v>0</v>
      </c>
      <c r="I18" s="6"/>
      <c r="J18" s="6"/>
      <c r="K18" s="23"/>
      <c r="L18" s="23" t="s">
        <v>8</v>
      </c>
      <c r="M18" s="23"/>
      <c r="N18" s="28"/>
      <c r="O18" s="31">
        <v>0</v>
      </c>
      <c r="P18" s="31">
        <v>0</v>
      </c>
      <c r="Q18" s="24"/>
    </row>
    <row r="19" spans="1:17" s="7" customFormat="1" ht="15" customHeight="1">
      <c r="A19" s="25"/>
      <c r="B19" s="6"/>
      <c r="C19" s="32"/>
      <c r="D19" s="107" t="s">
        <v>9</v>
      </c>
      <c r="E19" s="107"/>
      <c r="F19" s="107"/>
      <c r="G19" s="31">
        <v>351292790</v>
      </c>
      <c r="H19" s="31">
        <v>484676621</v>
      </c>
      <c r="I19" s="6"/>
      <c r="J19" s="6"/>
      <c r="K19" s="23"/>
      <c r="L19" s="23" t="s">
        <v>10</v>
      </c>
      <c r="M19" s="23"/>
      <c r="N19" s="28"/>
      <c r="O19" s="31">
        <v>3006649361</v>
      </c>
      <c r="P19" s="31">
        <v>3900055</v>
      </c>
      <c r="Q19" s="24"/>
    </row>
    <row r="20" spans="1:17" s="7" customFormat="1" ht="15" customHeight="1">
      <c r="A20" s="25"/>
      <c r="B20" s="6"/>
      <c r="C20" s="32"/>
      <c r="D20" s="107" t="s">
        <v>11</v>
      </c>
      <c r="E20" s="107"/>
      <c r="F20" s="107"/>
      <c r="G20" s="31">
        <v>85623564</v>
      </c>
      <c r="H20" s="31">
        <v>138430133</v>
      </c>
      <c r="I20" s="6"/>
      <c r="J20" s="6"/>
      <c r="K20" s="23"/>
      <c r="L20" s="23" t="s">
        <v>12</v>
      </c>
      <c r="M20" s="23"/>
      <c r="N20" s="28"/>
      <c r="O20" s="31">
        <v>4868381</v>
      </c>
      <c r="P20" s="31">
        <v>276772571</v>
      </c>
      <c r="Q20" s="24"/>
    </row>
    <row r="21" spans="1:17" s="7" customFormat="1" ht="15" customHeight="1">
      <c r="A21" s="25"/>
      <c r="B21" s="6"/>
      <c r="C21" s="32"/>
      <c r="D21" s="107" t="s">
        <v>13</v>
      </c>
      <c r="E21" s="107"/>
      <c r="F21" s="107"/>
      <c r="G21" s="31">
        <v>4797903</v>
      </c>
      <c r="H21" s="31">
        <v>1021949</v>
      </c>
      <c r="I21" s="6"/>
      <c r="J21" s="6"/>
      <c r="K21" s="23"/>
      <c r="L21" s="23" t="s">
        <v>14</v>
      </c>
      <c r="M21" s="23"/>
      <c r="N21" s="28"/>
      <c r="O21" s="31">
        <v>149729577</v>
      </c>
      <c r="P21" s="31">
        <v>49093619</v>
      </c>
      <c r="Q21" s="24"/>
    </row>
    <row r="22" spans="1:17" s="7" customFormat="1" ht="15" customHeight="1">
      <c r="A22" s="25"/>
      <c r="B22" s="6"/>
      <c r="C22" s="32"/>
      <c r="D22" s="107" t="s">
        <v>15</v>
      </c>
      <c r="E22" s="107"/>
      <c r="F22" s="107"/>
      <c r="G22" s="31">
        <v>90871350</v>
      </c>
      <c r="H22" s="31">
        <v>34250899</v>
      </c>
      <c r="I22" s="6"/>
      <c r="J22" s="6"/>
      <c r="K22" s="26"/>
      <c r="L22" s="6"/>
      <c r="M22" s="26"/>
      <c r="N22" s="26"/>
      <c r="O22" s="23"/>
      <c r="P22" s="23"/>
      <c r="Q22" s="24"/>
    </row>
    <row r="23" spans="1:17" s="7" customFormat="1" ht="39.75" customHeight="1">
      <c r="A23" s="25"/>
      <c r="B23" s="6"/>
      <c r="C23" s="32"/>
      <c r="D23" s="107" t="s">
        <v>16</v>
      </c>
      <c r="E23" s="107"/>
      <c r="F23" s="107"/>
      <c r="G23" s="31">
        <v>0</v>
      </c>
      <c r="H23" s="78">
        <v>1676687</v>
      </c>
      <c r="I23" s="6"/>
      <c r="J23" s="6"/>
      <c r="K23" s="27" t="s">
        <v>17</v>
      </c>
      <c r="L23" s="6"/>
      <c r="M23" s="28"/>
      <c r="N23" s="28"/>
      <c r="O23" s="30">
        <f>SUM(O24:O27)</f>
        <v>2780857431</v>
      </c>
      <c r="P23" s="30">
        <f>SUM(P24:P27)</f>
        <v>1591934372</v>
      </c>
      <c r="Q23" s="24"/>
    </row>
    <row r="24" spans="1:17" s="7" customFormat="1" ht="15" customHeight="1">
      <c r="A24" s="25"/>
      <c r="B24" s="6"/>
      <c r="C24" s="26"/>
      <c r="D24" s="6"/>
      <c r="E24" s="26"/>
      <c r="F24" s="26"/>
      <c r="G24" s="31"/>
      <c r="H24" s="31"/>
      <c r="I24" s="6"/>
      <c r="J24" s="6"/>
      <c r="K24" s="23"/>
      <c r="L24" s="23" t="s">
        <v>10</v>
      </c>
      <c r="M24" s="23"/>
      <c r="N24" s="28"/>
      <c r="O24" s="31">
        <v>2073281545</v>
      </c>
      <c r="P24" s="31">
        <v>992244358</v>
      </c>
      <c r="Q24" s="24"/>
    </row>
    <row r="25" spans="1:17" s="7" customFormat="1" ht="15" customHeight="1">
      <c r="A25" s="25"/>
      <c r="B25" s="6"/>
      <c r="C25" s="32"/>
      <c r="D25" s="107" t="s">
        <v>18</v>
      </c>
      <c r="E25" s="107"/>
      <c r="F25" s="107"/>
      <c r="G25" s="31">
        <v>20089139581</v>
      </c>
      <c r="H25" s="31">
        <v>28129558969</v>
      </c>
      <c r="I25" s="6"/>
      <c r="J25" s="6"/>
      <c r="K25" s="23"/>
      <c r="L25" s="32" t="s">
        <v>12</v>
      </c>
      <c r="M25" s="32"/>
      <c r="N25" s="28"/>
      <c r="O25" s="31">
        <v>251580489</v>
      </c>
      <c r="P25" s="31">
        <v>227665262</v>
      </c>
      <c r="Q25" s="24"/>
    </row>
    <row r="26" spans="1:17" s="7" customFormat="1" ht="13.5" customHeight="1">
      <c r="A26" s="25"/>
      <c r="B26" s="6"/>
      <c r="C26" s="26"/>
      <c r="D26" s="6"/>
      <c r="E26" s="26"/>
      <c r="F26" s="26"/>
      <c r="G26" s="31" t="s">
        <v>52</v>
      </c>
      <c r="H26" s="31" t="s">
        <v>52</v>
      </c>
      <c r="I26" s="6"/>
      <c r="J26" s="6"/>
      <c r="K26" s="5"/>
      <c r="L26" s="5"/>
      <c r="M26" s="5"/>
      <c r="N26" s="5"/>
      <c r="O26" s="31"/>
      <c r="P26" s="31"/>
      <c r="Q26" s="24"/>
    </row>
    <row r="27" spans="1:17" s="7" customFormat="1" ht="15" customHeight="1">
      <c r="A27" s="25"/>
      <c r="B27" s="6"/>
      <c r="C27" s="32"/>
      <c r="D27" s="107" t="s">
        <v>19</v>
      </c>
      <c r="E27" s="107"/>
      <c r="F27" s="107"/>
      <c r="G27" s="31">
        <v>67750304</v>
      </c>
      <c r="H27" s="31">
        <v>85604292</v>
      </c>
      <c r="I27" s="6"/>
      <c r="J27" s="6"/>
      <c r="K27" s="23"/>
      <c r="L27" s="32" t="s">
        <v>14</v>
      </c>
      <c r="M27" s="32"/>
      <c r="N27" s="28"/>
      <c r="O27" s="31">
        <v>455995397</v>
      </c>
      <c r="P27" s="31">
        <v>372024752</v>
      </c>
      <c r="Q27" s="24"/>
    </row>
    <row r="28" spans="1:17" s="7" customFormat="1" ht="4.5" customHeight="1">
      <c r="A28" s="25"/>
      <c r="B28" s="6"/>
      <c r="C28" s="26"/>
      <c r="D28" s="6"/>
      <c r="E28" s="26"/>
      <c r="F28" s="26"/>
      <c r="G28" s="31"/>
      <c r="H28" s="31"/>
      <c r="I28" s="6"/>
      <c r="J28" s="6"/>
      <c r="K28" s="23"/>
      <c r="L28" s="23"/>
      <c r="M28" s="23"/>
      <c r="N28" s="23"/>
      <c r="O28" s="31"/>
      <c r="P28" s="29"/>
      <c r="Q28" s="24"/>
    </row>
    <row r="29" spans="1:17" s="7" customFormat="1" ht="15" customHeight="1">
      <c r="A29" s="25"/>
      <c r="B29" s="6"/>
      <c r="C29" s="32"/>
      <c r="D29" s="107" t="s">
        <v>20</v>
      </c>
      <c r="E29" s="107"/>
      <c r="F29" s="28"/>
      <c r="G29" s="31">
        <v>14885025</v>
      </c>
      <c r="H29" s="31">
        <v>1092436727</v>
      </c>
      <c r="I29" s="6"/>
      <c r="J29" s="5"/>
      <c r="K29" s="108" t="s">
        <v>21</v>
      </c>
      <c r="L29" s="108"/>
      <c r="M29" s="108"/>
      <c r="N29" s="108"/>
      <c r="O29" s="30">
        <f>O16-O23</f>
        <v>380389888</v>
      </c>
      <c r="P29" s="30">
        <f>P16-P23</f>
        <v>-1262168127</v>
      </c>
      <c r="Q29" s="24"/>
    </row>
    <row r="30" spans="1:17" s="7" customFormat="1" ht="15" customHeight="1">
      <c r="A30" s="25"/>
      <c r="B30" s="6"/>
      <c r="C30" s="26"/>
      <c r="D30" s="6"/>
      <c r="E30" s="26"/>
      <c r="F30" s="26"/>
      <c r="G30" s="23"/>
      <c r="H30" s="23"/>
      <c r="I30" s="6"/>
      <c r="J30" s="27" t="s">
        <v>22</v>
      </c>
      <c r="K30" s="5"/>
      <c r="L30" s="5"/>
      <c r="M30" s="5"/>
      <c r="N30" s="5"/>
      <c r="O30" s="5"/>
      <c r="P30" s="5"/>
      <c r="Q30" s="24"/>
    </row>
    <row r="31" spans="1:17" s="7" customFormat="1" ht="15" customHeight="1">
      <c r="A31" s="25"/>
      <c r="B31" s="6"/>
      <c r="C31" s="27" t="s">
        <v>17</v>
      </c>
      <c r="D31" s="6"/>
      <c r="E31" s="28"/>
      <c r="F31" s="28"/>
      <c r="G31" s="30">
        <f>SUM(G32:G50)</f>
        <v>17779303855</v>
      </c>
      <c r="H31" s="30">
        <f>SUM(H32:H50)</f>
        <v>27534835274</v>
      </c>
      <c r="I31" s="6"/>
      <c r="J31" s="6"/>
      <c r="K31" s="26"/>
      <c r="L31" s="6"/>
      <c r="M31" s="28"/>
      <c r="N31" s="28"/>
      <c r="O31" s="29"/>
      <c r="P31" s="29"/>
      <c r="Q31" s="24"/>
    </row>
    <row r="32" spans="1:17" s="7" customFormat="1" ht="15" customHeight="1">
      <c r="A32" s="25"/>
      <c r="B32" s="6"/>
      <c r="C32" s="27"/>
      <c r="D32" s="107" t="s">
        <v>23</v>
      </c>
      <c r="E32" s="107"/>
      <c r="F32" s="107"/>
      <c r="G32" s="31">
        <v>5540401914</v>
      </c>
      <c r="H32" s="31">
        <v>9939964122</v>
      </c>
      <c r="I32" s="6"/>
      <c r="J32" s="6"/>
      <c r="K32" s="26"/>
      <c r="L32" s="26"/>
      <c r="M32" s="26"/>
      <c r="N32" s="26"/>
      <c r="O32" s="29"/>
      <c r="P32" s="29"/>
      <c r="Q32" s="24"/>
    </row>
    <row r="33" spans="1:17" s="7" customFormat="1" ht="15" customHeight="1">
      <c r="A33" s="25"/>
      <c r="B33" s="6"/>
      <c r="C33" s="27"/>
      <c r="D33" s="107" t="s">
        <v>24</v>
      </c>
      <c r="E33" s="107"/>
      <c r="F33" s="107"/>
      <c r="G33" s="31">
        <v>564220899</v>
      </c>
      <c r="H33" s="31">
        <v>813859975</v>
      </c>
      <c r="I33" s="6"/>
      <c r="J33" s="5"/>
      <c r="K33" s="27" t="s">
        <v>5</v>
      </c>
      <c r="L33" s="6"/>
      <c r="M33" s="28"/>
      <c r="N33" s="28"/>
      <c r="O33" s="30">
        <f>O35+O38+O39</f>
        <v>2846559199</v>
      </c>
      <c r="P33" s="30">
        <f>P35+P38+P39</f>
        <v>1808752878</v>
      </c>
      <c r="Q33" s="24"/>
    </row>
    <row r="34" spans="1:17" s="7" customFormat="1" ht="15" customHeight="1">
      <c r="A34" s="25"/>
      <c r="B34" s="6"/>
      <c r="C34" s="27"/>
      <c r="D34" s="107" t="s">
        <v>25</v>
      </c>
      <c r="E34" s="107"/>
      <c r="F34" s="107"/>
      <c r="G34" s="31">
        <v>577148323</v>
      </c>
      <c r="H34" s="31">
        <v>865592369</v>
      </c>
      <c r="I34" s="6"/>
      <c r="J34" s="6"/>
      <c r="K34" s="5"/>
      <c r="L34" s="5"/>
      <c r="M34" s="5"/>
      <c r="N34" s="5"/>
      <c r="O34" s="5"/>
      <c r="P34" s="5"/>
      <c r="Q34" s="24"/>
    </row>
    <row r="35" spans="1:17" s="7" customFormat="1" ht="15" customHeight="1">
      <c r="A35" s="25"/>
      <c r="B35" s="6"/>
      <c r="C35" s="26"/>
      <c r="D35" s="6"/>
      <c r="E35" s="26"/>
      <c r="F35" s="26"/>
      <c r="G35" s="31"/>
      <c r="H35" s="31"/>
      <c r="I35" s="6"/>
      <c r="J35" s="6"/>
      <c r="K35" s="27"/>
      <c r="L35" s="32" t="s">
        <v>26</v>
      </c>
      <c r="M35" s="28"/>
      <c r="N35" s="28"/>
      <c r="O35" s="31">
        <v>0</v>
      </c>
      <c r="P35" s="31">
        <v>0</v>
      </c>
      <c r="Q35" s="24"/>
    </row>
    <row r="36" spans="1:17" s="7" customFormat="1" ht="15" customHeight="1">
      <c r="A36" s="25"/>
      <c r="B36" s="6"/>
      <c r="C36" s="27"/>
      <c r="D36" s="107" t="s">
        <v>27</v>
      </c>
      <c r="E36" s="107"/>
      <c r="F36" s="107"/>
      <c r="G36" s="31">
        <v>1545745683</v>
      </c>
      <c r="H36" s="31">
        <v>1986224473</v>
      </c>
      <c r="I36" s="6"/>
      <c r="J36" s="6"/>
      <c r="K36" s="27"/>
      <c r="L36" s="32" t="s">
        <v>28</v>
      </c>
      <c r="M36" s="28"/>
      <c r="N36" s="28"/>
      <c r="O36" s="31">
        <v>0</v>
      </c>
      <c r="P36" s="31">
        <v>0</v>
      </c>
      <c r="Q36" s="24"/>
    </row>
    <row r="37" spans="1:17" s="7" customFormat="1" ht="15" customHeight="1">
      <c r="A37" s="25"/>
      <c r="B37" s="6"/>
      <c r="C37" s="27"/>
      <c r="D37" s="107" t="s">
        <v>29</v>
      </c>
      <c r="E37" s="107"/>
      <c r="F37" s="107"/>
      <c r="G37" s="31">
        <v>6681357336</v>
      </c>
      <c r="H37" s="31">
        <v>10212739450</v>
      </c>
      <c r="I37" s="6"/>
      <c r="J37" s="6"/>
      <c r="K37" s="27"/>
      <c r="L37" s="32" t="s">
        <v>30</v>
      </c>
      <c r="M37" s="28"/>
      <c r="N37" s="28"/>
      <c r="O37" s="31">
        <v>0</v>
      </c>
      <c r="P37" s="31">
        <v>0</v>
      </c>
      <c r="Q37" s="24"/>
    </row>
    <row r="38" spans="1:17" s="7" customFormat="1" ht="15" customHeight="1">
      <c r="A38" s="25"/>
      <c r="B38" s="6"/>
      <c r="C38" s="27"/>
      <c r="D38" s="107" t="s">
        <v>31</v>
      </c>
      <c r="E38" s="107"/>
      <c r="F38" s="107"/>
      <c r="G38" s="31">
        <v>103960878</v>
      </c>
      <c r="H38" s="31">
        <v>153966255</v>
      </c>
      <c r="I38" s="6"/>
      <c r="J38" s="6"/>
      <c r="K38" s="23"/>
      <c r="L38" s="32" t="s">
        <v>32</v>
      </c>
      <c r="M38" s="28"/>
      <c r="N38" s="28"/>
      <c r="O38" s="31">
        <v>0</v>
      </c>
      <c r="P38" s="31">
        <v>0</v>
      </c>
      <c r="Q38" s="24"/>
    </row>
    <row r="39" spans="1:17" s="7" customFormat="1" ht="15" customHeight="1">
      <c r="A39" s="25"/>
      <c r="B39" s="6"/>
      <c r="C39" s="27"/>
      <c r="D39" s="107" t="s">
        <v>33</v>
      </c>
      <c r="E39" s="107"/>
      <c r="F39" s="107"/>
      <c r="G39" s="31">
        <v>165600994</v>
      </c>
      <c r="H39" s="31">
        <v>238705074</v>
      </c>
      <c r="I39" s="6"/>
      <c r="J39" s="6"/>
      <c r="K39" s="23"/>
      <c r="L39" s="32" t="s">
        <v>53</v>
      </c>
      <c r="M39" s="28"/>
      <c r="N39" s="28"/>
      <c r="O39" s="31">
        <v>2846559199</v>
      </c>
      <c r="P39" s="31">
        <v>1808752878</v>
      </c>
      <c r="Q39" s="24"/>
    </row>
    <row r="40" spans="1:17" s="7" customFormat="1" ht="15" customHeight="1">
      <c r="A40" s="25"/>
      <c r="B40" s="6"/>
      <c r="C40" s="27"/>
      <c r="D40" s="107" t="s">
        <v>34</v>
      </c>
      <c r="E40" s="107"/>
      <c r="F40" s="107"/>
      <c r="G40" s="31">
        <v>0</v>
      </c>
      <c r="H40" s="31">
        <v>0</v>
      </c>
      <c r="I40" s="6"/>
      <c r="J40" s="6"/>
      <c r="K40" s="26"/>
      <c r="L40" s="6"/>
      <c r="M40" s="26"/>
      <c r="N40" s="26"/>
      <c r="O40" s="23"/>
      <c r="P40" s="23"/>
      <c r="Q40" s="24"/>
    </row>
    <row r="41" spans="1:17" s="7" customFormat="1" ht="15" customHeight="1">
      <c r="A41" s="25"/>
      <c r="B41" s="6"/>
      <c r="C41" s="27"/>
      <c r="D41" s="107" t="s">
        <v>35</v>
      </c>
      <c r="E41" s="107"/>
      <c r="F41" s="107"/>
      <c r="G41" s="31">
        <v>0</v>
      </c>
      <c r="H41" s="31">
        <v>2500000</v>
      </c>
      <c r="I41" s="6"/>
      <c r="J41" s="5"/>
      <c r="K41" s="27" t="s">
        <v>17</v>
      </c>
      <c r="L41" s="6"/>
      <c r="M41" s="28"/>
      <c r="N41" s="28"/>
      <c r="O41" s="30">
        <f>O43+O46+O47</f>
        <v>5897622356</v>
      </c>
      <c r="P41" s="30">
        <f>P43+P46+P47</f>
        <v>3330773010</v>
      </c>
      <c r="Q41" s="24"/>
    </row>
    <row r="42" spans="1:17" s="7" customFormat="1" ht="15" customHeight="1">
      <c r="A42" s="25"/>
      <c r="B42" s="6"/>
      <c r="C42" s="27"/>
      <c r="D42" s="107" t="s">
        <v>36</v>
      </c>
      <c r="E42" s="107"/>
      <c r="F42" s="107"/>
      <c r="G42" s="31">
        <v>0</v>
      </c>
      <c r="H42" s="31">
        <v>0</v>
      </c>
      <c r="I42" s="6"/>
      <c r="J42" s="6"/>
      <c r="K42" s="5"/>
      <c r="L42" s="5"/>
      <c r="M42" s="5"/>
      <c r="N42" s="5"/>
      <c r="O42" s="5"/>
      <c r="P42" s="5"/>
      <c r="Q42" s="24"/>
    </row>
    <row r="43" spans="1:17" s="7" customFormat="1" ht="15" customHeight="1">
      <c r="A43" s="25"/>
      <c r="B43" s="6"/>
      <c r="C43" s="27"/>
      <c r="D43" s="107" t="s">
        <v>37</v>
      </c>
      <c r="E43" s="107"/>
      <c r="F43" s="107"/>
      <c r="G43" s="31">
        <v>33330</v>
      </c>
      <c r="H43" s="31">
        <v>1142</v>
      </c>
      <c r="I43" s="6"/>
      <c r="J43" s="6"/>
      <c r="K43" s="27"/>
      <c r="L43" s="32" t="s">
        <v>38</v>
      </c>
      <c r="M43" s="28"/>
      <c r="N43" s="28"/>
      <c r="O43" s="31">
        <f>O44+O45</f>
        <v>22308</v>
      </c>
      <c r="P43" s="31">
        <f>P44+P45</f>
        <v>0</v>
      </c>
      <c r="Q43" s="24"/>
    </row>
    <row r="44" spans="1:17" s="7" customFormat="1" ht="15" customHeight="1">
      <c r="A44" s="25"/>
      <c r="B44" s="6"/>
      <c r="C44" s="27"/>
      <c r="D44" s="107" t="s">
        <v>39</v>
      </c>
      <c r="E44" s="107"/>
      <c r="F44" s="107"/>
      <c r="G44" s="31">
        <v>0</v>
      </c>
      <c r="H44" s="31">
        <v>0</v>
      </c>
      <c r="I44" s="6"/>
      <c r="J44" s="6"/>
      <c r="K44" s="27"/>
      <c r="L44" s="32" t="s">
        <v>28</v>
      </c>
      <c r="M44" s="28"/>
      <c r="N44" s="28"/>
      <c r="O44" s="31">
        <v>22308</v>
      </c>
      <c r="P44" s="31">
        <v>0</v>
      </c>
      <c r="Q44" s="24"/>
    </row>
    <row r="45" spans="1:17" s="7" customFormat="1" ht="15" customHeight="1">
      <c r="A45" s="25"/>
      <c r="B45" s="6"/>
      <c r="C45" s="26"/>
      <c r="D45" s="6"/>
      <c r="E45" s="26"/>
      <c r="F45" s="26"/>
      <c r="G45" s="31"/>
      <c r="H45" s="31"/>
      <c r="I45" s="6"/>
      <c r="J45" s="6"/>
      <c r="K45" s="27"/>
      <c r="L45" s="32" t="s">
        <v>30</v>
      </c>
      <c r="M45" s="28"/>
      <c r="N45" s="28"/>
      <c r="O45" s="31">
        <v>0</v>
      </c>
      <c r="P45" s="31">
        <v>0</v>
      </c>
      <c r="Q45" s="24"/>
    </row>
    <row r="46" spans="1:17" s="7" customFormat="1" ht="15" customHeight="1">
      <c r="A46" s="25"/>
      <c r="B46" s="6"/>
      <c r="C46" s="27"/>
      <c r="D46" s="107" t="s">
        <v>40</v>
      </c>
      <c r="E46" s="107"/>
      <c r="F46" s="107"/>
      <c r="G46" s="31">
        <v>1160926791</v>
      </c>
      <c r="H46" s="31">
        <v>1476695110</v>
      </c>
      <c r="I46" s="6"/>
      <c r="J46" s="6"/>
      <c r="K46" s="23"/>
      <c r="L46" s="32" t="s">
        <v>41</v>
      </c>
      <c r="M46" s="28"/>
      <c r="N46" s="28"/>
      <c r="O46" s="31">
        <v>5897600048</v>
      </c>
      <c r="P46" s="31">
        <v>3330773010</v>
      </c>
      <c r="Q46" s="24"/>
    </row>
    <row r="47" spans="1:17" s="7" customFormat="1" ht="15" customHeight="1">
      <c r="A47" s="25"/>
      <c r="B47" s="6"/>
      <c r="C47" s="27"/>
      <c r="D47" s="107" t="s">
        <v>42</v>
      </c>
      <c r="E47" s="107"/>
      <c r="F47" s="107"/>
      <c r="G47" s="31">
        <v>944302329</v>
      </c>
      <c r="H47" s="31">
        <v>1093776857</v>
      </c>
      <c r="I47" s="6"/>
      <c r="J47" s="6"/>
      <c r="K47" s="23"/>
      <c r="L47" s="32" t="s">
        <v>54</v>
      </c>
      <c r="M47" s="28"/>
      <c r="N47" s="28"/>
      <c r="O47" s="31">
        <v>0</v>
      </c>
      <c r="P47" s="31">
        <v>0</v>
      </c>
      <c r="Q47" s="24"/>
    </row>
    <row r="48" spans="1:17" s="7" customFormat="1" ht="15" customHeight="1">
      <c r="A48" s="25"/>
      <c r="B48" s="6"/>
      <c r="C48" s="27"/>
      <c r="D48" s="107" t="s">
        <v>43</v>
      </c>
      <c r="E48" s="107"/>
      <c r="F48" s="107"/>
      <c r="G48" s="31">
        <v>389429421</v>
      </c>
      <c r="H48" s="31">
        <v>632137143</v>
      </c>
      <c r="I48" s="6"/>
      <c r="J48" s="6"/>
      <c r="K48" s="23"/>
      <c r="L48" s="23"/>
      <c r="M48" s="23"/>
      <c r="N48" s="23"/>
      <c r="O48" s="29"/>
      <c r="P48" s="29"/>
      <c r="Q48" s="24"/>
    </row>
    <row r="49" spans="1:17" s="7" customFormat="1" ht="15" customHeight="1">
      <c r="A49" s="25"/>
      <c r="B49" s="6"/>
      <c r="C49" s="23"/>
      <c r="D49" s="23"/>
      <c r="E49" s="23"/>
      <c r="F49" s="23"/>
      <c r="G49" s="31"/>
      <c r="H49" s="31"/>
      <c r="I49" s="6"/>
      <c r="J49" s="5"/>
      <c r="K49" s="108" t="s">
        <v>44</v>
      </c>
      <c r="L49" s="108"/>
      <c r="M49" s="108"/>
      <c r="N49" s="108"/>
      <c r="O49" s="30">
        <f>O33-O41</f>
        <v>-3051063157</v>
      </c>
      <c r="P49" s="30">
        <f>P33-P41</f>
        <v>-1522020132</v>
      </c>
      <c r="Q49" s="24"/>
    </row>
    <row r="50" spans="1:17" s="7" customFormat="1" ht="15" customHeight="1">
      <c r="A50" s="25"/>
      <c r="B50" s="6"/>
      <c r="C50" s="27"/>
      <c r="D50" s="107" t="s">
        <v>74</v>
      </c>
      <c r="E50" s="107"/>
      <c r="F50" s="33"/>
      <c r="G50" s="31">
        <v>106175957</v>
      </c>
      <c r="H50" s="31">
        <v>118673304</v>
      </c>
      <c r="I50" s="6"/>
      <c r="J50" s="5"/>
      <c r="K50" s="5"/>
      <c r="L50" s="5"/>
      <c r="M50" s="5"/>
      <c r="N50" s="5"/>
      <c r="O50" s="5"/>
      <c r="P50" s="5"/>
      <c r="Q50" s="24"/>
    </row>
    <row r="51" spans="1:17" s="7" customFormat="1" ht="4.5" customHeight="1">
      <c r="A51" s="25"/>
      <c r="B51" s="6"/>
      <c r="C51" s="26"/>
      <c r="D51" s="6"/>
      <c r="E51" s="26"/>
      <c r="F51" s="26"/>
      <c r="G51" s="23"/>
      <c r="H51" s="23"/>
      <c r="I51" s="6"/>
      <c r="J51" s="6"/>
      <c r="K51" s="23"/>
      <c r="L51" s="23"/>
      <c r="M51" s="23"/>
      <c r="N51" s="23"/>
      <c r="O51" s="29"/>
      <c r="P51" s="29"/>
      <c r="Q51" s="24"/>
    </row>
    <row r="52" spans="1:17" s="38" customFormat="1" ht="15" customHeight="1">
      <c r="A52" s="34"/>
      <c r="B52" s="35"/>
      <c r="C52" s="108" t="s">
        <v>45</v>
      </c>
      <c r="D52" s="108"/>
      <c r="E52" s="108"/>
      <c r="F52" s="108"/>
      <c r="G52" s="36">
        <f>G16-G31</f>
        <v>3182392182</v>
      </c>
      <c r="H52" s="36">
        <f>H16-H31</f>
        <v>2788221958</v>
      </c>
      <c r="I52" s="35"/>
      <c r="J52" s="112" t="s">
        <v>46</v>
      </c>
      <c r="K52" s="112"/>
      <c r="L52" s="112"/>
      <c r="M52" s="112"/>
      <c r="N52" s="112"/>
      <c r="O52" s="36">
        <f>G52+O29+O49</f>
        <v>511718913</v>
      </c>
      <c r="P52" s="36">
        <f>H52+P29+P49</f>
        <v>4033699</v>
      </c>
      <c r="Q52" s="37"/>
    </row>
    <row r="53" spans="1:17" s="7" customFormat="1" ht="4.5" customHeight="1">
      <c r="A53" s="39"/>
      <c r="B53" s="40"/>
      <c r="C53" s="41"/>
      <c r="D53" s="41"/>
      <c r="E53" s="41"/>
      <c r="F53" s="41"/>
      <c r="G53" s="42"/>
      <c r="H53" s="42"/>
      <c r="I53" s="40"/>
      <c r="J53" s="43"/>
      <c r="K53" s="43"/>
      <c r="L53" s="43"/>
      <c r="M53" s="43"/>
      <c r="N53" s="43"/>
      <c r="O53" s="43"/>
      <c r="P53" s="43"/>
      <c r="Q53" s="44"/>
    </row>
    <row r="54" spans="1:17" s="7" customFormat="1" ht="4.5" customHeight="1" hidden="1">
      <c r="A54" s="6"/>
      <c r="B54" s="8"/>
      <c r="C54" s="8"/>
      <c r="D54" s="8"/>
      <c r="E54" s="8"/>
      <c r="F54" s="8"/>
      <c r="G54" s="6"/>
      <c r="H54" s="6"/>
      <c r="I54" s="6"/>
      <c r="J54" s="6"/>
      <c r="K54" s="23"/>
      <c r="L54" s="23"/>
      <c r="M54" s="23"/>
      <c r="N54" s="23"/>
      <c r="O54" s="29"/>
      <c r="P54" s="29"/>
      <c r="Q54" s="5"/>
    </row>
    <row r="55" spans="1:17" s="7" customFormat="1" ht="4.5" customHeight="1" hidden="1">
      <c r="A55" s="6"/>
      <c r="B55" s="8"/>
      <c r="C55" s="8"/>
      <c r="D55" s="8"/>
      <c r="E55" s="8"/>
      <c r="F55" s="8"/>
      <c r="G55" s="6"/>
      <c r="H55" s="6"/>
      <c r="I55" s="6"/>
      <c r="J55" s="5"/>
      <c r="K55" s="5"/>
      <c r="L55" s="5"/>
      <c r="M55" s="5"/>
      <c r="N55" s="5"/>
      <c r="O55" s="5"/>
      <c r="P55" s="5"/>
      <c r="Q55" s="5"/>
    </row>
    <row r="56" spans="1:17" s="7" customFormat="1" ht="15" customHeight="1" hidden="1">
      <c r="A56" s="5"/>
      <c r="B56" s="45" t="s">
        <v>47</v>
      </c>
      <c r="C56" s="45"/>
      <c r="D56" s="45"/>
      <c r="E56" s="45"/>
      <c r="F56" s="45"/>
      <c r="G56" s="45"/>
      <c r="H56" s="45"/>
      <c r="I56" s="45"/>
      <c r="J56" s="45"/>
      <c r="K56" s="5"/>
      <c r="L56" s="5"/>
      <c r="M56" s="5"/>
      <c r="N56" s="5"/>
      <c r="O56" s="5"/>
      <c r="P56" s="5"/>
      <c r="Q56" s="5"/>
    </row>
    <row r="57" spans="1:17" s="7" customFormat="1" ht="15" customHeight="1" hidden="1">
      <c r="A57" s="5"/>
      <c r="B57" s="45"/>
      <c r="C57" s="46"/>
      <c r="D57" s="47"/>
      <c r="E57" s="47"/>
      <c r="F57" s="5"/>
      <c r="G57" s="48"/>
      <c r="H57" s="46"/>
      <c r="I57" s="47"/>
      <c r="J57" s="47"/>
      <c r="K57" s="5"/>
      <c r="L57" s="5"/>
      <c r="M57" s="5"/>
      <c r="N57" s="5"/>
      <c r="O57" s="5"/>
      <c r="P57" s="5"/>
      <c r="Q57" s="5"/>
    </row>
    <row r="58" spans="1:17" s="7" customFormat="1" ht="15" customHeight="1" hidden="1">
      <c r="A58" s="5"/>
      <c r="B58" s="45"/>
      <c r="C58" s="46"/>
      <c r="D58" s="113"/>
      <c r="E58" s="113"/>
      <c r="F58" s="113"/>
      <c r="G58" s="113"/>
      <c r="H58" s="46"/>
      <c r="I58" s="47"/>
      <c r="J58" s="47"/>
      <c r="K58" s="5"/>
      <c r="L58" s="109"/>
      <c r="M58" s="109"/>
      <c r="N58" s="109"/>
      <c r="O58" s="109"/>
      <c r="P58" s="5"/>
      <c r="Q58" s="5"/>
    </row>
    <row r="59" spans="1:17" s="7" customFormat="1" ht="15" customHeight="1" hidden="1">
      <c r="A59" s="5"/>
      <c r="B59" s="49"/>
      <c r="C59" s="5"/>
      <c r="D59" s="110" t="s">
        <v>48</v>
      </c>
      <c r="E59" s="110"/>
      <c r="F59" s="110"/>
      <c r="G59" s="110"/>
      <c r="H59" s="5"/>
      <c r="I59" s="50"/>
      <c r="J59" s="5"/>
      <c r="K59" s="8"/>
      <c r="L59" s="110" t="s">
        <v>49</v>
      </c>
      <c r="M59" s="110"/>
      <c r="N59" s="110"/>
      <c r="O59" s="110"/>
      <c r="P59" s="5"/>
      <c r="Q59" s="5"/>
    </row>
    <row r="60" spans="1:17" s="7" customFormat="1" ht="15" customHeight="1" hidden="1">
      <c r="A60" s="5"/>
      <c r="B60" s="51"/>
      <c r="C60" s="5"/>
      <c r="D60" s="111" t="s">
        <v>50</v>
      </c>
      <c r="E60" s="111"/>
      <c r="F60" s="111"/>
      <c r="G60" s="111"/>
      <c r="H60" s="5"/>
      <c r="I60" s="50"/>
      <c r="J60" s="5"/>
      <c r="L60" s="111" t="s">
        <v>51</v>
      </c>
      <c r="M60" s="111"/>
      <c r="N60" s="111"/>
      <c r="O60" s="111"/>
      <c r="P60" s="5"/>
      <c r="Q60" s="5"/>
    </row>
    <row r="61" spans="1:9" s="7" customFormat="1" ht="4.5" customHeight="1" hidden="1">
      <c r="A61" s="8"/>
      <c r="B61" s="8"/>
      <c r="C61" s="8"/>
      <c r="D61" s="8"/>
      <c r="E61" s="8"/>
      <c r="F61" s="8"/>
      <c r="G61" s="6"/>
      <c r="H61" s="6"/>
      <c r="I61" s="8"/>
    </row>
    <row r="62" spans="1:9" s="7" customFormat="1" ht="12" hidden="1">
      <c r="A62" s="8"/>
      <c r="B62" s="8"/>
      <c r="C62" s="8"/>
      <c r="D62" s="8"/>
      <c r="E62" s="8"/>
      <c r="F62" s="8"/>
      <c r="G62" s="6"/>
      <c r="H62" s="6"/>
      <c r="I62" s="8"/>
    </row>
    <row r="63" spans="1:9" s="7" customFormat="1" ht="12" hidden="1">
      <c r="A63" s="8"/>
      <c r="B63" s="8"/>
      <c r="C63" s="8"/>
      <c r="D63" s="8"/>
      <c r="E63" s="8"/>
      <c r="F63" s="8"/>
      <c r="G63" s="6"/>
      <c r="H63" s="6"/>
      <c r="I63" s="8"/>
    </row>
    <row r="64" spans="1:9" s="7" customFormat="1" ht="12" hidden="1">
      <c r="A64" s="8"/>
      <c r="B64" s="8"/>
      <c r="C64" s="8"/>
      <c r="D64" s="8"/>
      <c r="E64" s="8"/>
      <c r="F64" s="8"/>
      <c r="G64" s="6"/>
      <c r="H64" s="6"/>
      <c r="I64" s="8"/>
    </row>
    <row r="65" spans="1:9" s="7" customFormat="1" ht="12" hidden="1">
      <c r="A65" s="8"/>
      <c r="B65" s="8"/>
      <c r="C65" s="8"/>
      <c r="D65" s="8"/>
      <c r="E65" s="8"/>
      <c r="F65" s="8"/>
      <c r="G65" s="6"/>
      <c r="H65" s="6"/>
      <c r="I65" s="8"/>
    </row>
    <row r="66" spans="1:9" s="7" customFormat="1" ht="12">
      <c r="A66" s="8"/>
      <c r="B66" s="8"/>
      <c r="C66" s="8"/>
      <c r="D66" s="8"/>
      <c r="E66" s="8"/>
      <c r="F66" s="8"/>
      <c r="G66" s="6"/>
      <c r="H66" s="6"/>
      <c r="I66" s="8"/>
    </row>
  </sheetData>
  <sheetProtection/>
  <mergeCells count="43">
    <mergeCell ref="D59:G59"/>
    <mergeCell ref="L59:O59"/>
    <mergeCell ref="D60:G60"/>
    <mergeCell ref="L60:O60"/>
    <mergeCell ref="D47:F47"/>
    <mergeCell ref="D48:F48"/>
    <mergeCell ref="K49:N49"/>
    <mergeCell ref="C52:F52"/>
    <mergeCell ref="J52:N52"/>
    <mergeCell ref="D58:G58"/>
    <mergeCell ref="L58:O58"/>
    <mergeCell ref="D40:F40"/>
    <mergeCell ref="D41:F41"/>
    <mergeCell ref="D42:F42"/>
    <mergeCell ref="D43:F43"/>
    <mergeCell ref="D44:F44"/>
    <mergeCell ref="D46:F46"/>
    <mergeCell ref="D50:E50"/>
    <mergeCell ref="D33:F33"/>
    <mergeCell ref="D34:F34"/>
    <mergeCell ref="D36:F36"/>
    <mergeCell ref="D37:F37"/>
    <mergeCell ref="D38:F38"/>
    <mergeCell ref="D39:F39"/>
    <mergeCell ref="D23:F23"/>
    <mergeCell ref="D25:F25"/>
    <mergeCell ref="D27:F27"/>
    <mergeCell ref="D29:E29"/>
    <mergeCell ref="K29:N29"/>
    <mergeCell ref="D32:F32"/>
    <mergeCell ref="D17:F17"/>
    <mergeCell ref="D18:F18"/>
    <mergeCell ref="D19:F19"/>
    <mergeCell ref="D20:F20"/>
    <mergeCell ref="D21:F21"/>
    <mergeCell ref="D22:F22"/>
    <mergeCell ref="A3:Q3"/>
    <mergeCell ref="A4:Q4"/>
    <mergeCell ref="A5:Q5"/>
    <mergeCell ref="A6:Q6"/>
    <mergeCell ref="A8:Q8"/>
    <mergeCell ref="B11:E11"/>
    <mergeCell ref="J11:M11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3"/>
  <sheetViews>
    <sheetView zoomScalePageLayoutView="0" workbookViewId="0" topLeftCell="F29">
      <selection activeCell="O51" sqref="O51"/>
    </sheetView>
  </sheetViews>
  <sheetFormatPr defaultColWidth="11.421875" defaultRowHeight="15"/>
  <cols>
    <col min="1" max="1" width="2.140625" style="54" customWidth="1"/>
    <col min="2" max="3" width="3.7109375" style="54" customWidth="1"/>
    <col min="4" max="4" width="24.00390625" style="54" customWidth="1"/>
    <col min="5" max="5" width="22.8515625" style="54" customWidth="1"/>
    <col min="6" max="6" width="20.140625" style="54" customWidth="1"/>
    <col min="7" max="8" width="18.7109375" style="73" customWidth="1"/>
    <col min="9" max="9" width="7.7109375" style="54" customWidth="1"/>
    <col min="10" max="11" width="3.7109375" style="55" customWidth="1"/>
    <col min="12" max="16" width="18.7109375" style="55" customWidth="1"/>
    <col min="17" max="17" width="1.8515625" style="55" customWidth="1"/>
    <col min="18" max="18" width="5.421875" style="55" customWidth="1"/>
    <col min="19" max="16384" width="11.421875" style="55" customWidth="1"/>
  </cols>
  <sheetData>
    <row r="1" spans="1:256" ht="12">
      <c r="A1" s="52"/>
      <c r="B1" s="53"/>
      <c r="C1" s="53"/>
      <c r="D1" s="53"/>
      <c r="E1" s="114" t="s">
        <v>56</v>
      </c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53"/>
      <c r="Q1" s="53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  <c r="IQ1" s="52"/>
      <c r="IR1" s="52"/>
      <c r="IS1" s="52"/>
      <c r="IT1" s="52"/>
      <c r="IU1" s="52"/>
      <c r="IV1" s="52"/>
    </row>
    <row r="2" spans="2:17" ht="12">
      <c r="B2" s="53"/>
      <c r="C2" s="53"/>
      <c r="D2" s="53"/>
      <c r="E2" s="114" t="s">
        <v>0</v>
      </c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53"/>
      <c r="Q2" s="53"/>
    </row>
    <row r="3" spans="2:17" ht="12">
      <c r="B3" s="53"/>
      <c r="C3" s="53"/>
      <c r="D3" s="53"/>
      <c r="E3" s="114" t="s">
        <v>57</v>
      </c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53"/>
      <c r="Q3" s="53"/>
    </row>
    <row r="4" spans="2:17" ht="12">
      <c r="B4" s="53"/>
      <c r="C4" s="53"/>
      <c r="D4" s="53"/>
      <c r="E4" s="114" t="s">
        <v>1</v>
      </c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53"/>
      <c r="Q4" s="53"/>
    </row>
    <row r="5" spans="3:17" ht="12">
      <c r="C5" s="56"/>
      <c r="D5" s="57"/>
      <c r="E5" s="58"/>
      <c r="F5" s="58"/>
      <c r="G5" s="58"/>
      <c r="H5" s="58"/>
      <c r="I5" s="58"/>
      <c r="J5" s="58"/>
      <c r="K5" s="58"/>
      <c r="L5" s="58"/>
      <c r="M5" s="58"/>
      <c r="N5" s="58"/>
      <c r="O5" s="53"/>
      <c r="P5" s="52"/>
      <c r="Q5" s="52"/>
    </row>
    <row r="6" spans="1:17" ht="12">
      <c r="A6" s="59"/>
      <c r="B6" s="115" t="s">
        <v>58</v>
      </c>
      <c r="C6" s="115"/>
      <c r="D6" s="115"/>
      <c r="E6" s="116" t="s">
        <v>59</v>
      </c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60"/>
      <c r="Q6" s="52"/>
    </row>
    <row r="7" spans="2:256" ht="12">
      <c r="B7" s="56"/>
      <c r="C7" s="56"/>
      <c r="D7" s="57"/>
      <c r="E7" s="56"/>
      <c r="F7" s="56"/>
      <c r="G7" s="61"/>
      <c r="H7" s="61"/>
      <c r="I7" s="57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  <c r="IU7" s="52"/>
      <c r="IV7" s="52"/>
    </row>
    <row r="8" spans="3:256" ht="12">
      <c r="C8" s="62"/>
      <c r="D8" s="57"/>
      <c r="E8" s="62"/>
      <c r="F8" s="62"/>
      <c r="G8" s="63"/>
      <c r="H8" s="63"/>
      <c r="I8" s="57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  <c r="IQ8" s="52"/>
      <c r="IR8" s="52"/>
      <c r="IS8" s="52"/>
      <c r="IT8" s="52"/>
      <c r="IU8" s="52"/>
      <c r="IV8" s="52"/>
    </row>
    <row r="9" spans="1:256" ht="12">
      <c r="A9" s="64"/>
      <c r="B9" s="117" t="s">
        <v>2</v>
      </c>
      <c r="C9" s="118"/>
      <c r="D9" s="118"/>
      <c r="E9" s="118"/>
      <c r="F9" s="65"/>
      <c r="G9" s="66">
        <v>2016</v>
      </c>
      <c r="H9" s="66">
        <v>2015</v>
      </c>
      <c r="I9" s="67"/>
      <c r="J9" s="118" t="s">
        <v>2</v>
      </c>
      <c r="K9" s="118"/>
      <c r="L9" s="118"/>
      <c r="M9" s="118"/>
      <c r="N9" s="65"/>
      <c r="O9" s="66">
        <v>2016</v>
      </c>
      <c r="P9" s="66">
        <v>2015</v>
      </c>
      <c r="Q9" s="68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  <c r="IQ9" s="52"/>
      <c r="IR9" s="52"/>
      <c r="IS9" s="52"/>
      <c r="IT9" s="52"/>
      <c r="IU9" s="52"/>
      <c r="IV9" s="52"/>
    </row>
    <row r="10" spans="2:256" ht="12">
      <c r="B10" s="69"/>
      <c r="D10" s="70"/>
      <c r="E10" s="70"/>
      <c r="F10" s="70"/>
      <c r="G10" s="71"/>
      <c r="H10" s="71"/>
      <c r="J10" s="52"/>
      <c r="K10" s="52"/>
      <c r="L10" s="52"/>
      <c r="M10" s="52"/>
      <c r="N10" s="52"/>
      <c r="O10" s="52"/>
      <c r="P10" s="52"/>
      <c r="Q10" s="7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  <c r="IR10" s="52"/>
      <c r="IS10" s="52"/>
      <c r="IT10" s="52"/>
      <c r="IU10" s="52"/>
      <c r="IV10" s="52"/>
    </row>
    <row r="11" spans="1:256" ht="12">
      <c r="A11" s="73"/>
      <c r="B11" s="74"/>
      <c r="C11" s="75"/>
      <c r="D11" s="75"/>
      <c r="E11" s="75"/>
      <c r="F11" s="75"/>
      <c r="G11" s="71"/>
      <c r="H11" s="71"/>
      <c r="I11" s="73"/>
      <c r="J11" s="52"/>
      <c r="K11" s="52"/>
      <c r="L11" s="52"/>
      <c r="M11" s="52"/>
      <c r="N11" s="52"/>
      <c r="O11" s="52"/>
      <c r="P11" s="52"/>
      <c r="Q11" s="7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2"/>
      <c r="IT11" s="52"/>
      <c r="IU11" s="52"/>
      <c r="IV11" s="52"/>
    </row>
    <row r="12" spans="1:17" ht="12">
      <c r="A12" s="73"/>
      <c r="B12" s="119" t="s">
        <v>60</v>
      </c>
      <c r="C12" s="120"/>
      <c r="D12" s="120"/>
      <c r="E12" s="120"/>
      <c r="F12" s="120"/>
      <c r="G12" s="71"/>
      <c r="H12" s="71"/>
      <c r="I12" s="73"/>
      <c r="J12" s="120" t="s">
        <v>4</v>
      </c>
      <c r="K12" s="120"/>
      <c r="L12" s="120"/>
      <c r="M12" s="120"/>
      <c r="N12" s="120"/>
      <c r="O12" s="76"/>
      <c r="P12" s="76"/>
      <c r="Q12" s="72"/>
    </row>
    <row r="13" spans="1:17" ht="12">
      <c r="A13" s="73"/>
      <c r="B13" s="74"/>
      <c r="C13" s="75"/>
      <c r="D13" s="73"/>
      <c r="E13" s="75"/>
      <c r="F13" s="75"/>
      <c r="G13" s="71"/>
      <c r="H13" s="71"/>
      <c r="I13" s="73"/>
      <c r="J13" s="73"/>
      <c r="K13" s="75"/>
      <c r="L13" s="75"/>
      <c r="M13" s="75"/>
      <c r="N13" s="75"/>
      <c r="O13" s="76"/>
      <c r="P13" s="76"/>
      <c r="Q13" s="72"/>
    </row>
    <row r="14" spans="1:17" ht="12">
      <c r="A14" s="73"/>
      <c r="B14" s="74"/>
      <c r="C14" s="120" t="s">
        <v>5</v>
      </c>
      <c r="D14" s="120"/>
      <c r="E14" s="120"/>
      <c r="F14" s="120"/>
      <c r="G14" s="77">
        <f>SUM(G15:G25)</f>
        <v>9048702383</v>
      </c>
      <c r="H14" s="77">
        <f>SUM(H15:H25)</f>
        <v>19908145430</v>
      </c>
      <c r="I14" s="73"/>
      <c r="J14" s="73"/>
      <c r="K14" s="120" t="s">
        <v>5</v>
      </c>
      <c r="L14" s="120"/>
      <c r="M14" s="120"/>
      <c r="N14" s="120"/>
      <c r="O14" s="77">
        <f>SUM(O15:O17)</f>
        <v>0</v>
      </c>
      <c r="P14" s="77">
        <f>SUM(P15:P17)</f>
        <v>0</v>
      </c>
      <c r="Q14" s="72"/>
    </row>
    <row r="15" spans="1:17" ht="12">
      <c r="A15" s="73"/>
      <c r="B15" s="74"/>
      <c r="C15" s="75"/>
      <c r="D15" s="121" t="s">
        <v>6</v>
      </c>
      <c r="E15" s="121"/>
      <c r="F15" s="121"/>
      <c r="G15" s="78">
        <v>159186571</v>
      </c>
      <c r="H15" s="78">
        <v>355400955</v>
      </c>
      <c r="I15" s="73"/>
      <c r="J15" s="73"/>
      <c r="K15" s="52"/>
      <c r="L15" s="122" t="s">
        <v>10</v>
      </c>
      <c r="M15" s="122"/>
      <c r="N15" s="122"/>
      <c r="O15" s="78">
        <v>0</v>
      </c>
      <c r="P15" s="78">
        <v>0</v>
      </c>
      <c r="Q15" s="72"/>
    </row>
    <row r="16" spans="1:17" ht="12">
      <c r="A16" s="73"/>
      <c r="B16" s="74"/>
      <c r="C16" s="75"/>
      <c r="D16" s="121" t="s">
        <v>61</v>
      </c>
      <c r="E16" s="121"/>
      <c r="F16" s="121"/>
      <c r="G16" s="78">
        <v>0</v>
      </c>
      <c r="H16" s="78">
        <v>0</v>
      </c>
      <c r="I16" s="73"/>
      <c r="J16" s="73"/>
      <c r="K16" s="52"/>
      <c r="L16" s="122" t="s">
        <v>12</v>
      </c>
      <c r="M16" s="122"/>
      <c r="N16" s="122"/>
      <c r="O16" s="78">
        <v>0</v>
      </c>
      <c r="P16" s="78">
        <v>0</v>
      </c>
      <c r="Q16" s="72"/>
    </row>
    <row r="17" spans="1:17" ht="12">
      <c r="A17" s="73"/>
      <c r="B17" s="74"/>
      <c r="C17" s="79"/>
      <c r="D17" s="121" t="s">
        <v>7</v>
      </c>
      <c r="E17" s="121"/>
      <c r="F17" s="121"/>
      <c r="G17" s="78">
        <v>0</v>
      </c>
      <c r="H17" s="78">
        <v>0</v>
      </c>
      <c r="I17" s="73"/>
      <c r="J17" s="73"/>
      <c r="K17" s="71"/>
      <c r="L17" s="122" t="s">
        <v>62</v>
      </c>
      <c r="M17" s="122"/>
      <c r="N17" s="122"/>
      <c r="O17" s="78">
        <v>0</v>
      </c>
      <c r="P17" s="78">
        <v>0</v>
      </c>
      <c r="Q17" s="72"/>
    </row>
    <row r="18" spans="1:17" ht="12">
      <c r="A18" s="73"/>
      <c r="B18" s="74"/>
      <c r="C18" s="79"/>
      <c r="D18" s="121" t="s">
        <v>9</v>
      </c>
      <c r="E18" s="121"/>
      <c r="F18" s="121"/>
      <c r="G18" s="78">
        <v>234883868</v>
      </c>
      <c r="H18" s="78">
        <v>388512538</v>
      </c>
      <c r="I18" s="73"/>
      <c r="J18" s="73"/>
      <c r="K18" s="71"/>
      <c r="L18" s="52"/>
      <c r="M18" s="52"/>
      <c r="N18" s="52"/>
      <c r="O18" s="52"/>
      <c r="P18" s="52"/>
      <c r="Q18" s="72"/>
    </row>
    <row r="19" spans="1:17" ht="12">
      <c r="A19" s="73"/>
      <c r="B19" s="74"/>
      <c r="C19" s="79"/>
      <c r="D19" s="121" t="s">
        <v>11</v>
      </c>
      <c r="E19" s="121"/>
      <c r="F19" s="121"/>
      <c r="G19" s="78">
        <v>46831843</v>
      </c>
      <c r="H19" s="78">
        <v>81017837</v>
      </c>
      <c r="I19" s="73"/>
      <c r="J19" s="73"/>
      <c r="K19" s="120" t="s">
        <v>17</v>
      </c>
      <c r="L19" s="120"/>
      <c r="M19" s="120"/>
      <c r="N19" s="120"/>
      <c r="O19" s="77">
        <f>SUM(O20:O22)</f>
        <v>146100892</v>
      </c>
      <c r="P19" s="77">
        <f>SUM(P20:P22)</f>
        <v>1087933537</v>
      </c>
      <c r="Q19" s="72"/>
    </row>
    <row r="20" spans="1:17" ht="12">
      <c r="A20" s="73"/>
      <c r="B20" s="74"/>
      <c r="C20" s="79"/>
      <c r="D20" s="121" t="s">
        <v>13</v>
      </c>
      <c r="E20" s="121"/>
      <c r="F20" s="121"/>
      <c r="G20" s="78">
        <v>247867</v>
      </c>
      <c r="H20" s="78">
        <v>219242</v>
      </c>
      <c r="I20" s="73"/>
      <c r="J20" s="73"/>
      <c r="K20" s="71"/>
      <c r="L20" s="122" t="s">
        <v>10</v>
      </c>
      <c r="M20" s="122"/>
      <c r="N20" s="122"/>
      <c r="O20" s="78">
        <v>85071531</v>
      </c>
      <c r="P20" s="78">
        <v>815766959</v>
      </c>
      <c r="Q20" s="72"/>
    </row>
    <row r="21" spans="1:17" ht="12">
      <c r="A21" s="73"/>
      <c r="B21" s="74"/>
      <c r="C21" s="79"/>
      <c r="D21" s="121" t="s">
        <v>15</v>
      </c>
      <c r="E21" s="121"/>
      <c r="F21" s="121"/>
      <c r="G21" s="78">
        <v>36040223</v>
      </c>
      <c r="H21" s="78">
        <v>0</v>
      </c>
      <c r="I21" s="73"/>
      <c r="J21" s="73"/>
      <c r="K21" s="75"/>
      <c r="L21" s="122" t="s">
        <v>12</v>
      </c>
      <c r="M21" s="122"/>
      <c r="N21" s="122"/>
      <c r="O21" s="78">
        <v>6376095</v>
      </c>
      <c r="P21" s="78">
        <v>136291317</v>
      </c>
      <c r="Q21" s="72"/>
    </row>
    <row r="22" spans="1:17" ht="12">
      <c r="A22" s="73"/>
      <c r="B22" s="74"/>
      <c r="C22" s="79"/>
      <c r="D22" s="121" t="s">
        <v>16</v>
      </c>
      <c r="E22" s="121"/>
      <c r="F22" s="121"/>
      <c r="G22" s="78">
        <v>0</v>
      </c>
      <c r="H22" s="78">
        <v>1676687</v>
      </c>
      <c r="I22" s="73"/>
      <c r="J22" s="73"/>
      <c r="K22" s="52"/>
      <c r="L22" s="122" t="s">
        <v>63</v>
      </c>
      <c r="M22" s="122"/>
      <c r="N22" s="122"/>
      <c r="O22" s="78">
        <v>54653266</v>
      </c>
      <c r="P22" s="78">
        <v>135875261</v>
      </c>
      <c r="Q22" s="72"/>
    </row>
    <row r="23" spans="1:17" ht="12">
      <c r="A23" s="73"/>
      <c r="B23" s="74"/>
      <c r="C23" s="75"/>
      <c r="D23" s="121" t="s">
        <v>18</v>
      </c>
      <c r="E23" s="121"/>
      <c r="F23" s="121"/>
      <c r="G23" s="78">
        <v>8571512011</v>
      </c>
      <c r="H23" s="78">
        <v>19081318171</v>
      </c>
      <c r="I23" s="73"/>
      <c r="J23" s="73"/>
      <c r="K23" s="71"/>
      <c r="L23" s="52"/>
      <c r="M23" s="52"/>
      <c r="N23" s="52"/>
      <c r="O23" s="52"/>
      <c r="P23" s="52"/>
      <c r="Q23" s="72"/>
    </row>
    <row r="24" spans="1:17" ht="12">
      <c r="A24" s="73"/>
      <c r="B24" s="74"/>
      <c r="C24" s="79"/>
      <c r="D24" s="121" t="s">
        <v>19</v>
      </c>
      <c r="E24" s="121"/>
      <c r="F24" s="121"/>
      <c r="G24" s="78">
        <v>0</v>
      </c>
      <c r="H24" s="78">
        <v>0</v>
      </c>
      <c r="I24" s="73"/>
      <c r="J24" s="73"/>
      <c r="K24" s="120" t="s">
        <v>21</v>
      </c>
      <c r="L24" s="120"/>
      <c r="M24" s="120"/>
      <c r="N24" s="120"/>
      <c r="O24" s="77">
        <f>O14-O19</f>
        <v>-146100892</v>
      </c>
      <c r="P24" s="77">
        <f>P14-P19</f>
        <v>-1087933537</v>
      </c>
      <c r="Q24" s="72"/>
    </row>
    <row r="25" spans="1:17" ht="12">
      <c r="A25" s="73"/>
      <c r="B25" s="74"/>
      <c r="C25" s="75"/>
      <c r="D25" s="121" t="s">
        <v>64</v>
      </c>
      <c r="E25" s="121"/>
      <c r="F25" s="80"/>
      <c r="G25" s="78">
        <v>0</v>
      </c>
      <c r="H25" s="78">
        <v>0</v>
      </c>
      <c r="I25" s="73"/>
      <c r="J25" s="73"/>
      <c r="K25" s="52"/>
      <c r="L25" s="52"/>
      <c r="M25" s="52"/>
      <c r="N25" s="52"/>
      <c r="O25" s="52"/>
      <c r="P25" s="52"/>
      <c r="Q25" s="72"/>
    </row>
    <row r="26" spans="1:17" ht="12">
      <c r="A26" s="73"/>
      <c r="B26" s="74"/>
      <c r="C26" s="75"/>
      <c r="D26" s="73"/>
      <c r="E26" s="75"/>
      <c r="F26" s="75"/>
      <c r="G26" s="71"/>
      <c r="H26" s="71"/>
      <c r="I26" s="73"/>
      <c r="J26" s="52"/>
      <c r="K26" s="52"/>
      <c r="L26" s="52"/>
      <c r="M26" s="52"/>
      <c r="N26" s="52"/>
      <c r="O26" s="52"/>
      <c r="P26" s="52"/>
      <c r="Q26" s="72"/>
    </row>
    <row r="27" spans="1:17" ht="12">
      <c r="A27" s="73"/>
      <c r="B27" s="74"/>
      <c r="C27" s="120" t="s">
        <v>17</v>
      </c>
      <c r="D27" s="120"/>
      <c r="E27" s="120"/>
      <c r="F27" s="120"/>
      <c r="G27" s="77">
        <f>SUM(G28:G43)</f>
        <v>7286943182</v>
      </c>
      <c r="H27" s="77">
        <f>SUM(H28:H43)</f>
        <v>17775698431</v>
      </c>
      <c r="I27" s="73"/>
      <c r="J27" s="120" t="s">
        <v>22</v>
      </c>
      <c r="K27" s="120"/>
      <c r="L27" s="120"/>
      <c r="M27" s="120"/>
      <c r="N27" s="120"/>
      <c r="O27" s="76"/>
      <c r="P27" s="76"/>
      <c r="Q27" s="72"/>
    </row>
    <row r="28" spans="1:17" ht="12">
      <c r="A28" s="73"/>
      <c r="B28" s="74"/>
      <c r="C28" s="81"/>
      <c r="D28" s="121" t="s">
        <v>23</v>
      </c>
      <c r="E28" s="121"/>
      <c r="F28" s="121"/>
      <c r="G28" s="78">
        <v>864227465</v>
      </c>
      <c r="H28" s="78">
        <v>2009597365</v>
      </c>
      <c r="I28" s="73"/>
      <c r="J28" s="73"/>
      <c r="K28" s="75"/>
      <c r="L28" s="75"/>
      <c r="M28" s="75"/>
      <c r="N28" s="75"/>
      <c r="O28" s="76"/>
      <c r="P28" s="76"/>
      <c r="Q28" s="72"/>
    </row>
    <row r="29" spans="1:17" ht="12">
      <c r="A29" s="73"/>
      <c r="B29" s="74"/>
      <c r="C29" s="81"/>
      <c r="D29" s="121" t="s">
        <v>24</v>
      </c>
      <c r="E29" s="121"/>
      <c r="F29" s="121"/>
      <c r="G29" s="78">
        <v>58949228</v>
      </c>
      <c r="H29" s="78">
        <v>162551387</v>
      </c>
      <c r="I29" s="73"/>
      <c r="J29" s="52"/>
      <c r="K29" s="120" t="s">
        <v>5</v>
      </c>
      <c r="L29" s="120"/>
      <c r="M29" s="120"/>
      <c r="N29" s="120"/>
      <c r="O29" s="77">
        <f>O30+O33</f>
        <v>1996610085</v>
      </c>
      <c r="P29" s="77">
        <f>P30+P33</f>
        <v>1524032424</v>
      </c>
      <c r="Q29" s="72"/>
    </row>
    <row r="30" spans="1:17" ht="12">
      <c r="A30" s="73"/>
      <c r="B30" s="74"/>
      <c r="C30" s="81"/>
      <c r="D30" s="121" t="s">
        <v>25</v>
      </c>
      <c r="E30" s="121"/>
      <c r="F30" s="121"/>
      <c r="G30" s="78">
        <v>76457187</v>
      </c>
      <c r="H30" s="78">
        <v>284212810</v>
      </c>
      <c r="I30" s="73"/>
      <c r="J30" s="73"/>
      <c r="K30" s="52"/>
      <c r="L30" s="122" t="s">
        <v>26</v>
      </c>
      <c r="M30" s="122"/>
      <c r="N30" s="122"/>
      <c r="O30" s="82">
        <f>SUM(O31:O32)</f>
        <v>0</v>
      </c>
      <c r="P30" s="82">
        <f>SUM(P31:P32)</f>
        <v>0</v>
      </c>
      <c r="Q30" s="72"/>
    </row>
    <row r="31" spans="1:17" ht="12">
      <c r="A31" s="73"/>
      <c r="B31" s="74"/>
      <c r="C31" s="75"/>
      <c r="D31" s="121" t="s">
        <v>27</v>
      </c>
      <c r="E31" s="121"/>
      <c r="F31" s="121"/>
      <c r="G31" s="78">
        <v>921933319</v>
      </c>
      <c r="H31" s="78">
        <v>1751759401</v>
      </c>
      <c r="I31" s="73"/>
      <c r="J31" s="73"/>
      <c r="K31" s="81"/>
      <c r="L31" s="122" t="s">
        <v>28</v>
      </c>
      <c r="M31" s="122"/>
      <c r="N31" s="122"/>
      <c r="O31" s="78">
        <v>0</v>
      </c>
      <c r="P31" s="78">
        <v>0</v>
      </c>
      <c r="Q31" s="72"/>
    </row>
    <row r="32" spans="1:17" ht="12">
      <c r="A32" s="73"/>
      <c r="B32" s="74"/>
      <c r="C32" s="81"/>
      <c r="D32" s="121" t="s">
        <v>29</v>
      </c>
      <c r="E32" s="121"/>
      <c r="F32" s="121"/>
      <c r="G32" s="78">
        <v>3694707434</v>
      </c>
      <c r="H32" s="78">
        <v>10203532512</v>
      </c>
      <c r="I32" s="73"/>
      <c r="J32" s="73"/>
      <c r="K32" s="81"/>
      <c r="L32" s="122" t="s">
        <v>30</v>
      </c>
      <c r="M32" s="122"/>
      <c r="N32" s="122"/>
      <c r="O32" s="78">
        <v>0</v>
      </c>
      <c r="P32" s="78">
        <v>0</v>
      </c>
      <c r="Q32" s="72"/>
    </row>
    <row r="33" spans="1:17" ht="12">
      <c r="A33" s="73"/>
      <c r="B33" s="74"/>
      <c r="C33" s="81"/>
      <c r="D33" s="121" t="s">
        <v>31</v>
      </c>
      <c r="E33" s="121"/>
      <c r="F33" s="121"/>
      <c r="G33" s="78">
        <v>54106535</v>
      </c>
      <c r="H33" s="78">
        <v>115986367</v>
      </c>
      <c r="I33" s="73"/>
      <c r="J33" s="73"/>
      <c r="K33" s="81"/>
      <c r="L33" s="122" t="s">
        <v>65</v>
      </c>
      <c r="M33" s="122"/>
      <c r="N33" s="122"/>
      <c r="O33" s="78">
        <v>1996610085</v>
      </c>
      <c r="P33" s="78">
        <v>1524032424</v>
      </c>
      <c r="Q33" s="72"/>
    </row>
    <row r="34" spans="1:17" ht="12">
      <c r="A34" s="73"/>
      <c r="B34" s="74"/>
      <c r="C34" s="81"/>
      <c r="D34" s="121" t="s">
        <v>33</v>
      </c>
      <c r="E34" s="121"/>
      <c r="F34" s="121"/>
      <c r="G34" s="78">
        <v>12425650</v>
      </c>
      <c r="H34" s="78">
        <v>58129041</v>
      </c>
      <c r="I34" s="73"/>
      <c r="J34" s="73"/>
      <c r="K34" s="71"/>
      <c r="L34" s="122"/>
      <c r="M34" s="122"/>
      <c r="N34" s="122"/>
      <c r="O34" s="78"/>
      <c r="P34" s="78"/>
      <c r="Q34" s="72"/>
    </row>
    <row r="35" spans="1:17" ht="12">
      <c r="A35" s="73"/>
      <c r="B35" s="74"/>
      <c r="C35" s="81"/>
      <c r="D35" s="121" t="s">
        <v>34</v>
      </c>
      <c r="E35" s="121"/>
      <c r="F35" s="121"/>
      <c r="G35" s="78">
        <v>0</v>
      </c>
      <c r="H35" s="78">
        <v>0</v>
      </c>
      <c r="I35" s="73"/>
      <c r="J35" s="73"/>
      <c r="K35" s="71"/>
      <c r="L35" s="52"/>
      <c r="M35" s="52"/>
      <c r="N35" s="52"/>
      <c r="O35" s="52"/>
      <c r="P35" s="52"/>
      <c r="Q35" s="72"/>
    </row>
    <row r="36" spans="1:17" ht="12">
      <c r="A36" s="73"/>
      <c r="B36" s="74"/>
      <c r="C36" s="81"/>
      <c r="D36" s="121" t="s">
        <v>35</v>
      </c>
      <c r="E36" s="121"/>
      <c r="F36" s="121"/>
      <c r="G36" s="78">
        <v>0</v>
      </c>
      <c r="H36" s="78">
        <v>0</v>
      </c>
      <c r="I36" s="73"/>
      <c r="J36" s="73"/>
      <c r="K36" s="120" t="s">
        <v>17</v>
      </c>
      <c r="L36" s="120"/>
      <c r="M36" s="120"/>
      <c r="N36" s="120"/>
      <c r="O36" s="77">
        <f>O37+O40</f>
        <v>2878655774</v>
      </c>
      <c r="P36" s="77">
        <f>P37+P40</f>
        <v>2426801501</v>
      </c>
      <c r="Q36" s="72"/>
    </row>
    <row r="37" spans="1:17" ht="12">
      <c r="A37" s="73"/>
      <c r="B37" s="74"/>
      <c r="C37" s="81"/>
      <c r="D37" s="121" t="s">
        <v>36</v>
      </c>
      <c r="E37" s="121"/>
      <c r="F37" s="121"/>
      <c r="G37" s="78">
        <v>0</v>
      </c>
      <c r="H37" s="78">
        <v>0</v>
      </c>
      <c r="I37" s="73"/>
      <c r="J37" s="52"/>
      <c r="K37" s="52"/>
      <c r="L37" s="122" t="s">
        <v>38</v>
      </c>
      <c r="M37" s="122"/>
      <c r="N37" s="122"/>
      <c r="O37" s="82">
        <f>SUM(O38:O39)</f>
        <v>0</v>
      </c>
      <c r="P37" s="82">
        <f>SUM(P38:P39)</f>
        <v>0</v>
      </c>
      <c r="Q37" s="72"/>
    </row>
    <row r="38" spans="1:17" ht="12">
      <c r="A38" s="73"/>
      <c r="B38" s="74"/>
      <c r="C38" s="81"/>
      <c r="D38" s="121" t="s">
        <v>37</v>
      </c>
      <c r="E38" s="121"/>
      <c r="F38" s="121"/>
      <c r="G38" s="78">
        <v>0</v>
      </c>
      <c r="H38" s="78">
        <v>0</v>
      </c>
      <c r="I38" s="73"/>
      <c r="J38" s="73"/>
      <c r="K38" s="52"/>
      <c r="L38" s="122" t="s">
        <v>28</v>
      </c>
      <c r="M38" s="122"/>
      <c r="N38" s="122"/>
      <c r="O38" s="78">
        <v>0</v>
      </c>
      <c r="P38" s="78">
        <v>0</v>
      </c>
      <c r="Q38" s="72"/>
    </row>
    <row r="39" spans="1:17" ht="12">
      <c r="A39" s="73"/>
      <c r="B39" s="74"/>
      <c r="C39" s="81"/>
      <c r="D39" s="121" t="s">
        <v>39</v>
      </c>
      <c r="E39" s="121"/>
      <c r="F39" s="121"/>
      <c r="G39" s="78">
        <v>0</v>
      </c>
      <c r="H39" s="78">
        <v>0</v>
      </c>
      <c r="I39" s="73"/>
      <c r="J39" s="73"/>
      <c r="K39" s="81"/>
      <c r="L39" s="122" t="s">
        <v>30</v>
      </c>
      <c r="M39" s="122"/>
      <c r="N39" s="122"/>
      <c r="O39" s="78">
        <v>0</v>
      </c>
      <c r="P39" s="78">
        <v>0</v>
      </c>
      <c r="Q39" s="72"/>
    </row>
    <row r="40" spans="1:17" ht="12">
      <c r="A40" s="73"/>
      <c r="B40" s="74"/>
      <c r="C40" s="81"/>
      <c r="D40" s="121" t="s">
        <v>40</v>
      </c>
      <c r="E40" s="121"/>
      <c r="F40" s="121"/>
      <c r="G40" s="78">
        <v>711591946</v>
      </c>
      <c r="H40" s="78">
        <v>1476695110</v>
      </c>
      <c r="I40" s="73"/>
      <c r="J40" s="73"/>
      <c r="K40" s="81"/>
      <c r="L40" s="122" t="s">
        <v>54</v>
      </c>
      <c r="M40" s="122"/>
      <c r="N40" s="122"/>
      <c r="O40" s="78">
        <v>2878655774</v>
      </c>
      <c r="P40" s="78">
        <v>2426801501</v>
      </c>
      <c r="Q40" s="72"/>
    </row>
    <row r="41" spans="1:17" ht="12">
      <c r="A41" s="73"/>
      <c r="B41" s="74"/>
      <c r="C41" s="75"/>
      <c r="D41" s="121" t="s">
        <v>42</v>
      </c>
      <c r="E41" s="121"/>
      <c r="F41" s="121"/>
      <c r="G41" s="78">
        <v>629535357</v>
      </c>
      <c r="H41" s="78">
        <v>1093776857</v>
      </c>
      <c r="I41" s="73"/>
      <c r="J41" s="73"/>
      <c r="K41" s="81"/>
      <c r="L41" s="122"/>
      <c r="M41" s="122"/>
      <c r="N41" s="122"/>
      <c r="O41" s="78"/>
      <c r="P41" s="78"/>
      <c r="Q41" s="72"/>
    </row>
    <row r="42" spans="1:17" ht="12">
      <c r="A42" s="73"/>
      <c r="B42" s="74"/>
      <c r="C42" s="81"/>
      <c r="D42" s="121" t="s">
        <v>43</v>
      </c>
      <c r="E42" s="121"/>
      <c r="F42" s="121"/>
      <c r="G42" s="78">
        <v>263009061</v>
      </c>
      <c r="H42" s="78">
        <v>619457581</v>
      </c>
      <c r="I42" s="73"/>
      <c r="J42" s="73"/>
      <c r="K42" s="71"/>
      <c r="L42" s="52"/>
      <c r="M42" s="52"/>
      <c r="N42" s="52"/>
      <c r="O42" s="52"/>
      <c r="P42" s="52"/>
      <c r="Q42" s="72"/>
    </row>
    <row r="43" spans="1:17" ht="12">
      <c r="A43" s="73"/>
      <c r="B43" s="74"/>
      <c r="C43" s="81"/>
      <c r="D43" s="121" t="s">
        <v>66</v>
      </c>
      <c r="E43" s="121"/>
      <c r="F43" s="121"/>
      <c r="G43" s="78">
        <v>0</v>
      </c>
      <c r="H43" s="78">
        <v>0</v>
      </c>
      <c r="I43" s="73"/>
      <c r="J43" s="73"/>
      <c r="K43" s="120" t="s">
        <v>44</v>
      </c>
      <c r="L43" s="120"/>
      <c r="M43" s="120"/>
      <c r="N43" s="120"/>
      <c r="O43" s="77">
        <f>O29-O36</f>
        <v>-882045689</v>
      </c>
      <c r="P43" s="77">
        <f>P29-P36</f>
        <v>-902769077</v>
      </c>
      <c r="Q43" s="72"/>
    </row>
    <row r="44" spans="1:17" ht="12">
      <c r="A44" s="73"/>
      <c r="B44" s="74"/>
      <c r="C44" s="81"/>
      <c r="D44" s="52"/>
      <c r="E44" s="52"/>
      <c r="F44" s="52"/>
      <c r="G44" s="52"/>
      <c r="H44" s="52"/>
      <c r="I44" s="73"/>
      <c r="J44" s="73"/>
      <c r="K44" s="71"/>
      <c r="L44" s="71"/>
      <c r="M44" s="71"/>
      <c r="N44" s="71"/>
      <c r="O44" s="76"/>
      <c r="P44" s="76"/>
      <c r="Q44" s="72"/>
    </row>
    <row r="45" spans="1:17" ht="12">
      <c r="A45" s="73"/>
      <c r="B45" s="74"/>
      <c r="C45" s="75"/>
      <c r="D45" s="73"/>
      <c r="E45" s="75"/>
      <c r="F45" s="75"/>
      <c r="G45" s="71"/>
      <c r="H45" s="71"/>
      <c r="I45" s="73"/>
      <c r="J45" s="73"/>
      <c r="K45" s="71"/>
      <c r="L45" s="71"/>
      <c r="M45" s="71"/>
      <c r="N45" s="71"/>
      <c r="O45" s="76"/>
      <c r="P45" s="76"/>
      <c r="Q45" s="72"/>
    </row>
    <row r="46" spans="1:256" ht="12">
      <c r="A46" s="83"/>
      <c r="B46" s="84"/>
      <c r="C46" s="120" t="s">
        <v>45</v>
      </c>
      <c r="D46" s="120"/>
      <c r="E46" s="120"/>
      <c r="F46" s="120"/>
      <c r="G46" s="85">
        <f>G14-G27</f>
        <v>1761759201</v>
      </c>
      <c r="H46" s="85">
        <f>H14-H27</f>
        <v>2132446999</v>
      </c>
      <c r="I46" s="83"/>
      <c r="J46" s="123" t="s">
        <v>46</v>
      </c>
      <c r="K46" s="123"/>
      <c r="L46" s="123"/>
      <c r="M46" s="123"/>
      <c r="N46" s="123"/>
      <c r="O46" s="85">
        <f>G46+O24+O43</f>
        <v>733612620</v>
      </c>
      <c r="P46" s="85">
        <f>H46+P24+P43</f>
        <v>141744385</v>
      </c>
      <c r="Q46" s="86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7"/>
      <c r="EF46" s="87"/>
      <c r="EG46" s="87"/>
      <c r="EH46" s="87"/>
      <c r="EI46" s="87"/>
      <c r="EJ46" s="87"/>
      <c r="EK46" s="87"/>
      <c r="EL46" s="87"/>
      <c r="EM46" s="87"/>
      <c r="EN46" s="87"/>
      <c r="EO46" s="87"/>
      <c r="EP46" s="87"/>
      <c r="EQ46" s="87"/>
      <c r="ER46" s="87"/>
      <c r="ES46" s="87"/>
      <c r="ET46" s="87"/>
      <c r="EU46" s="87"/>
      <c r="EV46" s="87"/>
      <c r="EW46" s="87"/>
      <c r="EX46" s="87"/>
      <c r="EY46" s="87"/>
      <c r="EZ46" s="87"/>
      <c r="FA46" s="87"/>
      <c r="FB46" s="87"/>
      <c r="FC46" s="87"/>
      <c r="FD46" s="87"/>
      <c r="FE46" s="87"/>
      <c r="FF46" s="87"/>
      <c r="FG46" s="87"/>
      <c r="FH46" s="87"/>
      <c r="FI46" s="87"/>
      <c r="FJ46" s="87"/>
      <c r="FK46" s="87"/>
      <c r="FL46" s="87"/>
      <c r="FM46" s="87"/>
      <c r="FN46" s="87"/>
      <c r="FO46" s="87"/>
      <c r="FP46" s="87"/>
      <c r="FQ46" s="87"/>
      <c r="FR46" s="87"/>
      <c r="FS46" s="87"/>
      <c r="FT46" s="87"/>
      <c r="FU46" s="87"/>
      <c r="FV46" s="87"/>
      <c r="FW46" s="87"/>
      <c r="FX46" s="87"/>
      <c r="FY46" s="87"/>
      <c r="FZ46" s="87"/>
      <c r="GA46" s="87"/>
      <c r="GB46" s="87"/>
      <c r="GC46" s="87"/>
      <c r="GD46" s="87"/>
      <c r="GE46" s="87"/>
      <c r="GF46" s="87"/>
      <c r="GG46" s="87"/>
      <c r="GH46" s="87"/>
      <c r="GI46" s="87"/>
      <c r="GJ46" s="87"/>
      <c r="GK46" s="87"/>
      <c r="GL46" s="87"/>
      <c r="GM46" s="87"/>
      <c r="GN46" s="87"/>
      <c r="GO46" s="87"/>
      <c r="GP46" s="87"/>
      <c r="GQ46" s="87"/>
      <c r="GR46" s="87"/>
      <c r="GS46" s="87"/>
      <c r="GT46" s="87"/>
      <c r="GU46" s="87"/>
      <c r="GV46" s="87"/>
      <c r="GW46" s="87"/>
      <c r="GX46" s="87"/>
      <c r="GY46" s="87"/>
      <c r="GZ46" s="87"/>
      <c r="HA46" s="87"/>
      <c r="HB46" s="87"/>
      <c r="HC46" s="87"/>
      <c r="HD46" s="87"/>
      <c r="HE46" s="87"/>
      <c r="HF46" s="87"/>
      <c r="HG46" s="87"/>
      <c r="HH46" s="87"/>
      <c r="HI46" s="87"/>
      <c r="HJ46" s="87"/>
      <c r="HK46" s="87"/>
      <c r="HL46" s="87"/>
      <c r="HM46" s="87"/>
      <c r="HN46" s="87"/>
      <c r="HO46" s="87"/>
      <c r="HP46" s="87"/>
      <c r="HQ46" s="87"/>
      <c r="HR46" s="87"/>
      <c r="HS46" s="87"/>
      <c r="HT46" s="87"/>
      <c r="HU46" s="87"/>
      <c r="HV46" s="87"/>
      <c r="HW46" s="87"/>
      <c r="HX46" s="87"/>
      <c r="HY46" s="87"/>
      <c r="HZ46" s="87"/>
      <c r="IA46" s="87"/>
      <c r="IB46" s="87"/>
      <c r="IC46" s="87"/>
      <c r="ID46" s="87"/>
      <c r="IE46" s="87"/>
      <c r="IF46" s="87"/>
      <c r="IG46" s="87"/>
      <c r="IH46" s="87"/>
      <c r="II46" s="87"/>
      <c r="IJ46" s="87"/>
      <c r="IK46" s="87"/>
      <c r="IL46" s="87"/>
      <c r="IM46" s="87"/>
      <c r="IN46" s="87"/>
      <c r="IO46" s="87"/>
      <c r="IP46" s="87"/>
      <c r="IQ46" s="87"/>
      <c r="IR46" s="87"/>
      <c r="IS46" s="87"/>
      <c r="IT46" s="87"/>
      <c r="IU46" s="87"/>
      <c r="IV46" s="87"/>
    </row>
    <row r="47" spans="1:256" ht="12">
      <c r="A47" s="83"/>
      <c r="B47" s="84"/>
      <c r="C47" s="81"/>
      <c r="D47" s="81"/>
      <c r="E47" s="81"/>
      <c r="F47" s="81"/>
      <c r="G47" s="85" t="s">
        <v>52</v>
      </c>
      <c r="H47" s="85"/>
      <c r="I47" s="83"/>
      <c r="J47" s="88"/>
      <c r="K47" s="88"/>
      <c r="L47" s="88"/>
      <c r="M47" s="88"/>
      <c r="N47" s="88"/>
      <c r="O47" s="85"/>
      <c r="P47" s="85"/>
      <c r="Q47" s="86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87"/>
      <c r="DX47" s="87"/>
      <c r="DY47" s="87"/>
      <c r="DZ47" s="87"/>
      <c r="EA47" s="87"/>
      <c r="EB47" s="87"/>
      <c r="EC47" s="87"/>
      <c r="ED47" s="87"/>
      <c r="EE47" s="87"/>
      <c r="EF47" s="87"/>
      <c r="EG47" s="87"/>
      <c r="EH47" s="87"/>
      <c r="EI47" s="87"/>
      <c r="EJ47" s="87"/>
      <c r="EK47" s="87"/>
      <c r="EL47" s="87"/>
      <c r="EM47" s="87"/>
      <c r="EN47" s="87"/>
      <c r="EO47" s="87"/>
      <c r="EP47" s="87"/>
      <c r="EQ47" s="87"/>
      <c r="ER47" s="87"/>
      <c r="ES47" s="87"/>
      <c r="ET47" s="87"/>
      <c r="EU47" s="87"/>
      <c r="EV47" s="87"/>
      <c r="EW47" s="87"/>
      <c r="EX47" s="87"/>
      <c r="EY47" s="87"/>
      <c r="EZ47" s="87"/>
      <c r="FA47" s="87"/>
      <c r="FB47" s="87"/>
      <c r="FC47" s="87"/>
      <c r="FD47" s="87"/>
      <c r="FE47" s="87"/>
      <c r="FF47" s="87"/>
      <c r="FG47" s="87"/>
      <c r="FH47" s="87"/>
      <c r="FI47" s="87"/>
      <c r="FJ47" s="87"/>
      <c r="FK47" s="87"/>
      <c r="FL47" s="87"/>
      <c r="FM47" s="87"/>
      <c r="FN47" s="87"/>
      <c r="FO47" s="87"/>
      <c r="FP47" s="87"/>
      <c r="FQ47" s="87"/>
      <c r="FR47" s="87"/>
      <c r="FS47" s="87"/>
      <c r="FT47" s="87"/>
      <c r="FU47" s="87"/>
      <c r="FV47" s="87"/>
      <c r="FW47" s="87"/>
      <c r="FX47" s="87"/>
      <c r="FY47" s="87"/>
      <c r="FZ47" s="87"/>
      <c r="GA47" s="87"/>
      <c r="GB47" s="87"/>
      <c r="GC47" s="87"/>
      <c r="GD47" s="87"/>
      <c r="GE47" s="87"/>
      <c r="GF47" s="87"/>
      <c r="GG47" s="87"/>
      <c r="GH47" s="87"/>
      <c r="GI47" s="87"/>
      <c r="GJ47" s="87"/>
      <c r="GK47" s="87"/>
      <c r="GL47" s="87"/>
      <c r="GM47" s="87"/>
      <c r="GN47" s="87"/>
      <c r="GO47" s="87"/>
      <c r="GP47" s="87"/>
      <c r="GQ47" s="87"/>
      <c r="GR47" s="87"/>
      <c r="GS47" s="87"/>
      <c r="GT47" s="87"/>
      <c r="GU47" s="87"/>
      <c r="GV47" s="87"/>
      <c r="GW47" s="87"/>
      <c r="GX47" s="87"/>
      <c r="GY47" s="87"/>
      <c r="GZ47" s="87"/>
      <c r="HA47" s="87"/>
      <c r="HB47" s="87"/>
      <c r="HC47" s="87"/>
      <c r="HD47" s="87"/>
      <c r="HE47" s="87"/>
      <c r="HF47" s="87"/>
      <c r="HG47" s="87"/>
      <c r="HH47" s="87"/>
      <c r="HI47" s="87"/>
      <c r="HJ47" s="87"/>
      <c r="HK47" s="87"/>
      <c r="HL47" s="87"/>
      <c r="HM47" s="87"/>
      <c r="HN47" s="87"/>
      <c r="HO47" s="87"/>
      <c r="HP47" s="87"/>
      <c r="HQ47" s="87"/>
      <c r="HR47" s="87"/>
      <c r="HS47" s="87"/>
      <c r="HT47" s="87"/>
      <c r="HU47" s="87"/>
      <c r="HV47" s="87"/>
      <c r="HW47" s="87"/>
      <c r="HX47" s="87"/>
      <c r="HY47" s="87"/>
      <c r="HZ47" s="87"/>
      <c r="IA47" s="87"/>
      <c r="IB47" s="87"/>
      <c r="IC47" s="87"/>
      <c r="ID47" s="87"/>
      <c r="IE47" s="87"/>
      <c r="IF47" s="87"/>
      <c r="IG47" s="87"/>
      <c r="IH47" s="87"/>
      <c r="II47" s="87"/>
      <c r="IJ47" s="87"/>
      <c r="IK47" s="87"/>
      <c r="IL47" s="87"/>
      <c r="IM47" s="87"/>
      <c r="IN47" s="87"/>
      <c r="IO47" s="87"/>
      <c r="IP47" s="87"/>
      <c r="IQ47" s="87"/>
      <c r="IR47" s="87"/>
      <c r="IS47" s="87"/>
      <c r="IT47" s="87"/>
      <c r="IU47" s="87"/>
      <c r="IV47" s="87"/>
    </row>
    <row r="48" spans="1:256" ht="12">
      <c r="A48" s="83"/>
      <c r="B48" s="84"/>
      <c r="C48" s="81"/>
      <c r="D48" s="81"/>
      <c r="E48" s="81"/>
      <c r="F48" s="81"/>
      <c r="G48" s="85" t="s">
        <v>52</v>
      </c>
      <c r="H48" s="85"/>
      <c r="I48" s="83"/>
      <c r="J48" s="123" t="s">
        <v>67</v>
      </c>
      <c r="K48" s="123"/>
      <c r="L48" s="123"/>
      <c r="M48" s="123"/>
      <c r="N48" s="123"/>
      <c r="O48" s="85">
        <v>1751687171</v>
      </c>
      <c r="P48" s="85">
        <v>1609942786</v>
      </c>
      <c r="Q48" s="86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87"/>
      <c r="DV48" s="87"/>
      <c r="DW48" s="87"/>
      <c r="DX48" s="87"/>
      <c r="DY48" s="87"/>
      <c r="DZ48" s="87"/>
      <c r="EA48" s="87"/>
      <c r="EB48" s="87"/>
      <c r="EC48" s="87"/>
      <c r="ED48" s="87"/>
      <c r="EE48" s="87"/>
      <c r="EF48" s="87"/>
      <c r="EG48" s="87"/>
      <c r="EH48" s="87"/>
      <c r="EI48" s="87"/>
      <c r="EJ48" s="87"/>
      <c r="EK48" s="87"/>
      <c r="EL48" s="87"/>
      <c r="EM48" s="87"/>
      <c r="EN48" s="87"/>
      <c r="EO48" s="87"/>
      <c r="EP48" s="87"/>
      <c r="EQ48" s="87"/>
      <c r="ER48" s="87"/>
      <c r="ES48" s="87"/>
      <c r="ET48" s="87"/>
      <c r="EU48" s="87"/>
      <c r="EV48" s="87"/>
      <c r="EW48" s="87"/>
      <c r="EX48" s="87"/>
      <c r="EY48" s="87"/>
      <c r="EZ48" s="87"/>
      <c r="FA48" s="87"/>
      <c r="FB48" s="87"/>
      <c r="FC48" s="87"/>
      <c r="FD48" s="87"/>
      <c r="FE48" s="87"/>
      <c r="FF48" s="87"/>
      <c r="FG48" s="87"/>
      <c r="FH48" s="87"/>
      <c r="FI48" s="87"/>
      <c r="FJ48" s="87"/>
      <c r="FK48" s="87"/>
      <c r="FL48" s="87"/>
      <c r="FM48" s="87"/>
      <c r="FN48" s="87"/>
      <c r="FO48" s="87"/>
      <c r="FP48" s="87"/>
      <c r="FQ48" s="87"/>
      <c r="FR48" s="87"/>
      <c r="FS48" s="87"/>
      <c r="FT48" s="87"/>
      <c r="FU48" s="87"/>
      <c r="FV48" s="87"/>
      <c r="FW48" s="87"/>
      <c r="FX48" s="87"/>
      <c r="FY48" s="87"/>
      <c r="FZ48" s="87"/>
      <c r="GA48" s="87"/>
      <c r="GB48" s="87"/>
      <c r="GC48" s="87"/>
      <c r="GD48" s="87"/>
      <c r="GE48" s="87"/>
      <c r="GF48" s="87"/>
      <c r="GG48" s="87"/>
      <c r="GH48" s="87"/>
      <c r="GI48" s="87"/>
      <c r="GJ48" s="87"/>
      <c r="GK48" s="87"/>
      <c r="GL48" s="87"/>
      <c r="GM48" s="87"/>
      <c r="GN48" s="87"/>
      <c r="GO48" s="87"/>
      <c r="GP48" s="87"/>
      <c r="GQ48" s="87"/>
      <c r="GR48" s="87"/>
      <c r="GS48" s="87"/>
      <c r="GT48" s="87"/>
      <c r="GU48" s="87"/>
      <c r="GV48" s="87"/>
      <c r="GW48" s="87"/>
      <c r="GX48" s="87"/>
      <c r="GY48" s="87"/>
      <c r="GZ48" s="87"/>
      <c r="HA48" s="87"/>
      <c r="HB48" s="87"/>
      <c r="HC48" s="87"/>
      <c r="HD48" s="87"/>
      <c r="HE48" s="87"/>
      <c r="HF48" s="87"/>
      <c r="HG48" s="87"/>
      <c r="HH48" s="87"/>
      <c r="HI48" s="87"/>
      <c r="HJ48" s="87"/>
      <c r="HK48" s="87"/>
      <c r="HL48" s="87"/>
      <c r="HM48" s="87"/>
      <c r="HN48" s="87"/>
      <c r="HO48" s="87"/>
      <c r="HP48" s="87"/>
      <c r="HQ48" s="87"/>
      <c r="HR48" s="87"/>
      <c r="HS48" s="87"/>
      <c r="HT48" s="87"/>
      <c r="HU48" s="87"/>
      <c r="HV48" s="87"/>
      <c r="HW48" s="87"/>
      <c r="HX48" s="87"/>
      <c r="HY48" s="87"/>
      <c r="HZ48" s="87"/>
      <c r="IA48" s="87"/>
      <c r="IB48" s="87"/>
      <c r="IC48" s="87"/>
      <c r="ID48" s="87"/>
      <c r="IE48" s="87"/>
      <c r="IF48" s="87"/>
      <c r="IG48" s="87"/>
      <c r="IH48" s="87"/>
      <c r="II48" s="87"/>
      <c r="IJ48" s="87"/>
      <c r="IK48" s="87"/>
      <c r="IL48" s="87"/>
      <c r="IM48" s="87"/>
      <c r="IN48" s="87"/>
      <c r="IO48" s="87"/>
      <c r="IP48" s="87"/>
      <c r="IQ48" s="87"/>
      <c r="IR48" s="87"/>
      <c r="IS48" s="87"/>
      <c r="IT48" s="87"/>
      <c r="IU48" s="87"/>
      <c r="IV48" s="87"/>
    </row>
    <row r="49" spans="1:256" ht="12">
      <c r="A49" s="83"/>
      <c r="B49" s="84"/>
      <c r="C49" s="81"/>
      <c r="D49" s="81"/>
      <c r="E49" s="81"/>
      <c r="F49" s="81"/>
      <c r="G49" s="85"/>
      <c r="H49" s="85"/>
      <c r="I49" s="83"/>
      <c r="J49" s="123" t="s">
        <v>68</v>
      </c>
      <c r="K49" s="123"/>
      <c r="L49" s="123"/>
      <c r="M49" s="123"/>
      <c r="N49" s="123"/>
      <c r="O49" s="85">
        <f>+O46+O48</f>
        <v>2485299791</v>
      </c>
      <c r="P49" s="85">
        <f>+P46+P48</f>
        <v>1751687171</v>
      </c>
      <c r="Q49" s="86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7"/>
      <c r="EJ49" s="87"/>
      <c r="EK49" s="87"/>
      <c r="EL49" s="87"/>
      <c r="EM49" s="87"/>
      <c r="EN49" s="87"/>
      <c r="EO49" s="87"/>
      <c r="EP49" s="87"/>
      <c r="EQ49" s="87"/>
      <c r="ER49" s="87"/>
      <c r="ES49" s="87"/>
      <c r="ET49" s="87"/>
      <c r="EU49" s="87"/>
      <c r="EV49" s="87"/>
      <c r="EW49" s="87"/>
      <c r="EX49" s="87"/>
      <c r="EY49" s="87"/>
      <c r="EZ49" s="87"/>
      <c r="FA49" s="87"/>
      <c r="FB49" s="87"/>
      <c r="FC49" s="87"/>
      <c r="FD49" s="87"/>
      <c r="FE49" s="87"/>
      <c r="FF49" s="87"/>
      <c r="FG49" s="87"/>
      <c r="FH49" s="87"/>
      <c r="FI49" s="87"/>
      <c r="FJ49" s="87"/>
      <c r="FK49" s="87"/>
      <c r="FL49" s="87"/>
      <c r="FM49" s="87"/>
      <c r="FN49" s="87"/>
      <c r="FO49" s="87"/>
      <c r="FP49" s="87"/>
      <c r="FQ49" s="87"/>
      <c r="FR49" s="87"/>
      <c r="FS49" s="87"/>
      <c r="FT49" s="87"/>
      <c r="FU49" s="87"/>
      <c r="FV49" s="87"/>
      <c r="FW49" s="87"/>
      <c r="FX49" s="87"/>
      <c r="FY49" s="87"/>
      <c r="FZ49" s="87"/>
      <c r="GA49" s="87"/>
      <c r="GB49" s="87"/>
      <c r="GC49" s="87"/>
      <c r="GD49" s="87"/>
      <c r="GE49" s="87"/>
      <c r="GF49" s="87"/>
      <c r="GG49" s="87"/>
      <c r="GH49" s="87"/>
      <c r="GI49" s="87"/>
      <c r="GJ49" s="87"/>
      <c r="GK49" s="87"/>
      <c r="GL49" s="87"/>
      <c r="GM49" s="87"/>
      <c r="GN49" s="87"/>
      <c r="GO49" s="87"/>
      <c r="GP49" s="87"/>
      <c r="GQ49" s="87"/>
      <c r="GR49" s="87"/>
      <c r="GS49" s="87"/>
      <c r="GT49" s="87"/>
      <c r="GU49" s="87"/>
      <c r="GV49" s="87"/>
      <c r="GW49" s="87"/>
      <c r="GX49" s="87"/>
      <c r="GY49" s="87"/>
      <c r="GZ49" s="87"/>
      <c r="HA49" s="87"/>
      <c r="HB49" s="87"/>
      <c r="HC49" s="87"/>
      <c r="HD49" s="87"/>
      <c r="HE49" s="87"/>
      <c r="HF49" s="87"/>
      <c r="HG49" s="87"/>
      <c r="HH49" s="87"/>
      <c r="HI49" s="87"/>
      <c r="HJ49" s="87"/>
      <c r="HK49" s="87"/>
      <c r="HL49" s="87"/>
      <c r="HM49" s="87"/>
      <c r="HN49" s="87"/>
      <c r="HO49" s="87"/>
      <c r="HP49" s="87"/>
      <c r="HQ49" s="87"/>
      <c r="HR49" s="87"/>
      <c r="HS49" s="87"/>
      <c r="HT49" s="87"/>
      <c r="HU49" s="87"/>
      <c r="HV49" s="87"/>
      <c r="HW49" s="87"/>
      <c r="HX49" s="87"/>
      <c r="HY49" s="87"/>
      <c r="HZ49" s="87"/>
      <c r="IA49" s="87"/>
      <c r="IB49" s="87"/>
      <c r="IC49" s="87"/>
      <c r="ID49" s="87"/>
      <c r="IE49" s="87"/>
      <c r="IF49" s="87"/>
      <c r="IG49" s="87"/>
      <c r="IH49" s="87"/>
      <c r="II49" s="87"/>
      <c r="IJ49" s="87"/>
      <c r="IK49" s="87"/>
      <c r="IL49" s="87"/>
      <c r="IM49" s="87"/>
      <c r="IN49" s="87"/>
      <c r="IO49" s="87"/>
      <c r="IP49" s="87"/>
      <c r="IQ49" s="87"/>
      <c r="IR49" s="87"/>
      <c r="IS49" s="87"/>
      <c r="IT49" s="87"/>
      <c r="IU49" s="87"/>
      <c r="IV49" s="87"/>
    </row>
    <row r="50" spans="1:256" ht="12">
      <c r="A50" s="83"/>
      <c r="B50" s="84"/>
      <c r="C50" s="81"/>
      <c r="D50" s="81"/>
      <c r="E50" s="81"/>
      <c r="F50" s="81"/>
      <c r="G50" s="85"/>
      <c r="H50" s="85"/>
      <c r="I50" s="83"/>
      <c r="J50" s="88"/>
      <c r="K50" s="88"/>
      <c r="L50" s="88"/>
      <c r="M50" s="88"/>
      <c r="N50" s="88"/>
      <c r="O50" s="85"/>
      <c r="P50" s="85"/>
      <c r="Q50" s="86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/>
      <c r="DF50" s="87"/>
      <c r="DG50" s="87"/>
      <c r="DH50" s="87"/>
      <c r="DI50" s="87"/>
      <c r="DJ50" s="87"/>
      <c r="DK50" s="87"/>
      <c r="DL50" s="87"/>
      <c r="DM50" s="87"/>
      <c r="DN50" s="87"/>
      <c r="DO50" s="87"/>
      <c r="DP50" s="87"/>
      <c r="DQ50" s="87"/>
      <c r="DR50" s="87"/>
      <c r="DS50" s="87"/>
      <c r="DT50" s="87"/>
      <c r="DU50" s="87"/>
      <c r="DV50" s="87"/>
      <c r="DW50" s="87"/>
      <c r="DX50" s="87"/>
      <c r="DY50" s="87"/>
      <c r="DZ50" s="87"/>
      <c r="EA50" s="87"/>
      <c r="EB50" s="87"/>
      <c r="EC50" s="87"/>
      <c r="ED50" s="87"/>
      <c r="EE50" s="87"/>
      <c r="EF50" s="87"/>
      <c r="EG50" s="87"/>
      <c r="EH50" s="87"/>
      <c r="EI50" s="87"/>
      <c r="EJ50" s="87"/>
      <c r="EK50" s="87"/>
      <c r="EL50" s="87"/>
      <c r="EM50" s="87"/>
      <c r="EN50" s="87"/>
      <c r="EO50" s="87"/>
      <c r="EP50" s="87"/>
      <c r="EQ50" s="87"/>
      <c r="ER50" s="87"/>
      <c r="ES50" s="87"/>
      <c r="ET50" s="87"/>
      <c r="EU50" s="87"/>
      <c r="EV50" s="87"/>
      <c r="EW50" s="87"/>
      <c r="EX50" s="87"/>
      <c r="EY50" s="87"/>
      <c r="EZ50" s="87"/>
      <c r="FA50" s="87"/>
      <c r="FB50" s="87"/>
      <c r="FC50" s="87"/>
      <c r="FD50" s="87"/>
      <c r="FE50" s="87"/>
      <c r="FF50" s="87"/>
      <c r="FG50" s="87"/>
      <c r="FH50" s="87"/>
      <c r="FI50" s="87"/>
      <c r="FJ50" s="87"/>
      <c r="FK50" s="87"/>
      <c r="FL50" s="87"/>
      <c r="FM50" s="87"/>
      <c r="FN50" s="87"/>
      <c r="FO50" s="87"/>
      <c r="FP50" s="87"/>
      <c r="FQ50" s="87"/>
      <c r="FR50" s="87"/>
      <c r="FS50" s="87"/>
      <c r="FT50" s="87"/>
      <c r="FU50" s="87"/>
      <c r="FV50" s="87"/>
      <c r="FW50" s="87"/>
      <c r="FX50" s="87"/>
      <c r="FY50" s="87"/>
      <c r="FZ50" s="87"/>
      <c r="GA50" s="87"/>
      <c r="GB50" s="87"/>
      <c r="GC50" s="87"/>
      <c r="GD50" s="87"/>
      <c r="GE50" s="87"/>
      <c r="GF50" s="87"/>
      <c r="GG50" s="87"/>
      <c r="GH50" s="87"/>
      <c r="GI50" s="87"/>
      <c r="GJ50" s="87"/>
      <c r="GK50" s="87"/>
      <c r="GL50" s="87"/>
      <c r="GM50" s="87"/>
      <c r="GN50" s="87"/>
      <c r="GO50" s="87"/>
      <c r="GP50" s="87"/>
      <c r="GQ50" s="87"/>
      <c r="GR50" s="87"/>
      <c r="GS50" s="87"/>
      <c r="GT50" s="87"/>
      <c r="GU50" s="87"/>
      <c r="GV50" s="87"/>
      <c r="GW50" s="87"/>
      <c r="GX50" s="87"/>
      <c r="GY50" s="87"/>
      <c r="GZ50" s="87"/>
      <c r="HA50" s="87"/>
      <c r="HB50" s="87"/>
      <c r="HC50" s="87"/>
      <c r="HD50" s="87"/>
      <c r="HE50" s="87"/>
      <c r="HF50" s="87"/>
      <c r="HG50" s="87"/>
      <c r="HH50" s="87"/>
      <c r="HI50" s="87"/>
      <c r="HJ50" s="87"/>
      <c r="HK50" s="87"/>
      <c r="HL50" s="87"/>
      <c r="HM50" s="87"/>
      <c r="HN50" s="87"/>
      <c r="HO50" s="87"/>
      <c r="HP50" s="87"/>
      <c r="HQ50" s="87"/>
      <c r="HR50" s="87"/>
      <c r="HS50" s="87"/>
      <c r="HT50" s="87"/>
      <c r="HU50" s="87"/>
      <c r="HV50" s="87"/>
      <c r="HW50" s="87"/>
      <c r="HX50" s="87"/>
      <c r="HY50" s="87"/>
      <c r="HZ50" s="87"/>
      <c r="IA50" s="87"/>
      <c r="IB50" s="87"/>
      <c r="IC50" s="87"/>
      <c r="ID50" s="87"/>
      <c r="IE50" s="87"/>
      <c r="IF50" s="87"/>
      <c r="IG50" s="87"/>
      <c r="IH50" s="87"/>
      <c r="II50" s="87"/>
      <c r="IJ50" s="87"/>
      <c r="IK50" s="87"/>
      <c r="IL50" s="87"/>
      <c r="IM50" s="87"/>
      <c r="IN50" s="87"/>
      <c r="IO50" s="87"/>
      <c r="IP50" s="87"/>
      <c r="IQ50" s="87"/>
      <c r="IR50" s="87"/>
      <c r="IS50" s="87"/>
      <c r="IT50" s="87"/>
      <c r="IU50" s="87"/>
      <c r="IV50" s="87"/>
    </row>
    <row r="51" spans="1:17" ht="12">
      <c r="A51" s="73"/>
      <c r="B51" s="89"/>
      <c r="C51" s="90"/>
      <c r="D51" s="90"/>
      <c r="E51" s="90"/>
      <c r="F51" s="90"/>
      <c r="G51" s="91"/>
      <c r="H51" s="91"/>
      <c r="I51" s="92"/>
      <c r="J51" s="93"/>
      <c r="K51" s="93"/>
      <c r="L51" s="93"/>
      <c r="M51" s="93"/>
      <c r="N51" s="93"/>
      <c r="O51" s="93"/>
      <c r="P51" s="93"/>
      <c r="Q51" s="94"/>
    </row>
    <row r="52" spans="1:17" ht="12">
      <c r="A52" s="73"/>
      <c r="I52" s="73"/>
      <c r="J52" s="73"/>
      <c r="K52" s="71"/>
      <c r="L52" s="71"/>
      <c r="M52" s="71"/>
      <c r="N52" s="71"/>
      <c r="O52" s="76"/>
      <c r="P52" s="76"/>
      <c r="Q52" s="52"/>
    </row>
    <row r="53" spans="1:17" ht="12">
      <c r="A53" s="73"/>
      <c r="I53" s="73"/>
      <c r="J53" s="52"/>
      <c r="K53" s="52"/>
      <c r="L53" s="52"/>
      <c r="M53" s="52"/>
      <c r="N53" s="52"/>
      <c r="O53" s="52"/>
      <c r="P53" s="52"/>
      <c r="Q53" s="52"/>
    </row>
    <row r="54" spans="1:17" ht="12">
      <c r="A54" s="52"/>
      <c r="B54" s="95" t="s">
        <v>47</v>
      </c>
      <c r="C54" s="95"/>
      <c r="D54" s="95"/>
      <c r="E54" s="95"/>
      <c r="F54" s="95"/>
      <c r="G54" s="95"/>
      <c r="H54" s="95"/>
      <c r="I54" s="95"/>
      <c r="J54" s="95"/>
      <c r="K54" s="52"/>
      <c r="L54" s="52"/>
      <c r="M54" s="52"/>
      <c r="N54" s="52"/>
      <c r="O54" s="52"/>
      <c r="P54" s="52"/>
      <c r="Q54" s="52"/>
    </row>
    <row r="55" spans="1:17" ht="12">
      <c r="A55" s="52"/>
      <c r="B55" s="95"/>
      <c r="C55" s="96"/>
      <c r="D55" s="97"/>
      <c r="E55" s="97"/>
      <c r="F55" s="52"/>
      <c r="G55" s="98"/>
      <c r="H55" s="96"/>
      <c r="I55" s="97"/>
      <c r="J55" s="97"/>
      <c r="K55" s="52"/>
      <c r="L55" s="52"/>
      <c r="M55" s="52"/>
      <c r="N55" s="52"/>
      <c r="O55" s="52"/>
      <c r="P55" s="52"/>
      <c r="Q55" s="52"/>
    </row>
    <row r="56" spans="1:17" ht="12">
      <c r="A56" s="52"/>
      <c r="B56" s="95"/>
      <c r="C56" s="96"/>
      <c r="D56" s="124"/>
      <c r="E56" s="124"/>
      <c r="F56" s="124"/>
      <c r="G56" s="124"/>
      <c r="H56" s="96"/>
      <c r="I56" s="97"/>
      <c r="J56" s="97"/>
      <c r="K56" s="52"/>
      <c r="L56" s="125"/>
      <c r="M56" s="125"/>
      <c r="N56" s="125"/>
      <c r="O56" s="125"/>
      <c r="P56" s="52"/>
      <c r="Q56" s="52"/>
    </row>
    <row r="57" spans="1:17" ht="12">
      <c r="A57" s="52"/>
      <c r="B57" s="99"/>
      <c r="C57" s="52"/>
      <c r="D57" s="126" t="s">
        <v>69</v>
      </c>
      <c r="E57" s="126"/>
      <c r="F57" s="126"/>
      <c r="G57" s="126"/>
      <c r="H57" s="52"/>
      <c r="I57" s="100"/>
      <c r="J57" s="52"/>
      <c r="K57" s="54"/>
      <c r="L57" s="126" t="s">
        <v>70</v>
      </c>
      <c r="M57" s="126"/>
      <c r="N57" s="126"/>
      <c r="O57" s="126"/>
      <c r="P57" s="52"/>
      <c r="Q57" s="52"/>
    </row>
    <row r="58" spans="1:17" ht="12">
      <c r="A58" s="52"/>
      <c r="B58" s="101"/>
      <c r="C58" s="52"/>
      <c r="D58" s="127" t="s">
        <v>71</v>
      </c>
      <c r="E58" s="127"/>
      <c r="F58" s="127"/>
      <c r="G58" s="127"/>
      <c r="H58" s="52"/>
      <c r="I58" s="100"/>
      <c r="J58" s="52"/>
      <c r="L58" s="127" t="s">
        <v>72</v>
      </c>
      <c r="M58" s="127"/>
      <c r="N58" s="127"/>
      <c r="O58" s="127"/>
      <c r="P58" s="52"/>
      <c r="Q58" s="52"/>
    </row>
    <row r="60" ht="12">
      <c r="J60" s="52"/>
    </row>
    <row r="61" spans="5:10" ht="12">
      <c r="E61" s="128"/>
      <c r="F61" s="128"/>
      <c r="G61" s="97"/>
      <c r="H61" s="97"/>
      <c r="I61" s="128"/>
      <c r="J61" s="128"/>
    </row>
    <row r="62" spans="5:10" ht="12">
      <c r="E62" s="127"/>
      <c r="F62" s="127"/>
      <c r="G62" s="102"/>
      <c r="H62" s="102"/>
      <c r="I62" s="127"/>
      <c r="J62" s="127"/>
    </row>
    <row r="63" spans="5:10" ht="12">
      <c r="E63" s="55"/>
      <c r="F63" s="103"/>
      <c r="G63" s="55"/>
      <c r="H63" s="52"/>
      <c r="I63" s="127"/>
      <c r="J63" s="127"/>
    </row>
  </sheetData>
  <sheetProtection/>
  <mergeCells count="76">
    <mergeCell ref="D58:G58"/>
    <mergeCell ref="L58:O58"/>
    <mergeCell ref="E61:F61"/>
    <mergeCell ref="I61:J61"/>
    <mergeCell ref="E62:F62"/>
    <mergeCell ref="I62:J63"/>
    <mergeCell ref="J48:N48"/>
    <mergeCell ref="J49:N49"/>
    <mergeCell ref="D56:G56"/>
    <mergeCell ref="L56:O56"/>
    <mergeCell ref="D57:G57"/>
    <mergeCell ref="L57:O57"/>
    <mergeCell ref="D41:F41"/>
    <mergeCell ref="L41:N41"/>
    <mergeCell ref="D42:F42"/>
    <mergeCell ref="D43:F43"/>
    <mergeCell ref="K43:N43"/>
    <mergeCell ref="C46:F46"/>
    <mergeCell ref="J46:N46"/>
    <mergeCell ref="D38:F38"/>
    <mergeCell ref="L38:N38"/>
    <mergeCell ref="D39:F39"/>
    <mergeCell ref="L39:N39"/>
    <mergeCell ref="D40:F40"/>
    <mergeCell ref="L40:N40"/>
    <mergeCell ref="D34:F34"/>
    <mergeCell ref="L34:N34"/>
    <mergeCell ref="D35:F35"/>
    <mergeCell ref="D36:F36"/>
    <mergeCell ref="K36:N36"/>
    <mergeCell ref="D37:F37"/>
    <mergeCell ref="L37:N37"/>
    <mergeCell ref="D31:F31"/>
    <mergeCell ref="L31:N31"/>
    <mergeCell ref="D32:F32"/>
    <mergeCell ref="L32:N32"/>
    <mergeCell ref="D33:F33"/>
    <mergeCell ref="L33:N33"/>
    <mergeCell ref="C27:F27"/>
    <mergeCell ref="J27:N27"/>
    <mergeCell ref="D28:F28"/>
    <mergeCell ref="D29:F29"/>
    <mergeCell ref="K29:N29"/>
    <mergeCell ref="D30:F30"/>
    <mergeCell ref="L30:N30"/>
    <mergeCell ref="D22:F22"/>
    <mergeCell ref="L22:N22"/>
    <mergeCell ref="D23:F23"/>
    <mergeCell ref="D24:F24"/>
    <mergeCell ref="K24:N24"/>
    <mergeCell ref="D25:E25"/>
    <mergeCell ref="D18:F18"/>
    <mergeCell ref="D19:F19"/>
    <mergeCell ref="K19:N19"/>
    <mergeCell ref="D20:F20"/>
    <mergeCell ref="L20:N20"/>
    <mergeCell ref="D21:F21"/>
    <mergeCell ref="L21:N21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E2:O2"/>
    <mergeCell ref="E3:O3"/>
    <mergeCell ref="E4:O4"/>
    <mergeCell ref="B6:D6"/>
    <mergeCell ref="E6:O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Roman</cp:lastModifiedBy>
  <cp:lastPrinted>2016-01-16T15:24:34Z</cp:lastPrinted>
  <dcterms:created xsi:type="dcterms:W3CDTF">2014-04-08T20:24:56Z</dcterms:created>
  <dcterms:modified xsi:type="dcterms:W3CDTF">2016-10-19T18:37:03Z</dcterms:modified>
  <cp:category/>
  <cp:version/>
  <cp:contentType/>
  <cp:contentStatus/>
</cp:coreProperties>
</file>