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4_BP" sheetId="1" r:id="rId1"/>
  </sheets>
  <definedNames>
    <definedName name="_xlnm.Print_Titles" localSheetId="0">'F4_BP'!$1:$6</definedName>
  </definedNames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<sst xmlns="http://schemas.openxmlformats.org/spreadsheetml/2006/main" count="74" uniqueCount="50">
  <si>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</si>
  <si>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</si>
  <si>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</si>
  <si>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</si>
  <si>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</si>
  <si>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</si>
  <si>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</si>
  <si>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</si>
  <si>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</si>
  <si>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</si>
  <si>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</si>
  <si>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</si>
  <si>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</si>
  <si>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</si>
  <si>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</si>
  <si>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</si>
  <si>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</si>
  <si>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</si>
  <si>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</si>
  <si>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</si>
  <si>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</si>
  <si>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</si>
  <si>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</si>
  <si>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</si>
  <si>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</si>
  <si>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</si>
  <si>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</si>
  <si>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</si>
  <si>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</si>
  <si>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</si>
  <si>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</si>
  <si>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</si>
  <si>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</si>
  <si>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</si>
  <si>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</si>
  <si>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</si>
  <si>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</si>
  <si>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</si>
  <si>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</si>
  <si>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</si>
  <si>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</si>
  <si>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</si>
  <si>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</si>
  <si>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</si>
  <si>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Régimen Estatal de Protección Social en Salud en Tlaxcala</t>
  </si>
  <si>
    <t>Del 1 de Enero al 30 de Septiembre de 2017 (b)</t>
  </si>
  <si>
    <t>DR. JOSÉ HIPÓLITO SÁNCHEZ HERNANDEZ</t>
  </si>
  <si>
    <t>C.P. GIOVANNA DY AGUILAR MEZA</t>
  </si>
  <si>
    <t>DIRECTOR GENERAL</t>
  </si>
  <si>
    <t>SUBDIRECTORA DE ADMINISTRACIÓN Y FINANCIAMIENTO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</si>
</sst>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4" fontId="37" fillId="0" borderId="12" xfId="0" applyNumberFormat="1" applyFont="1" applyBorder="1" applyAlignment="1">
      <alignment vertical="center" wrapText="1"/>
    </xf>
    <xf numFmtId="164" fontId="37" fillId="0" borderId="10" xfId="0" applyNumberFormat="1" applyFont="1" applyBorder="1" applyAlignment="1">
      <alignment vertical="center" wrapText="1"/>
    </xf>
    <xf numFmtId="164" fontId="38" fillId="0" borderId="13" xfId="0" applyNumberFormat="1" applyFont="1" applyBorder="1" applyAlignment="1">
      <alignment vertical="center" wrapText="1"/>
    </xf>
    <xf numFmtId="164" fontId="38" fillId="0" borderId="10" xfId="0" applyNumberFormat="1" applyFont="1" applyBorder="1" applyAlignment="1">
      <alignment vertical="center" wrapText="1"/>
    </xf>
    <xf numFmtId="164" fontId="37" fillId="0" borderId="13" xfId="0" applyNumberFormat="1" applyFont="1" applyBorder="1" applyAlignment="1">
      <alignment horizontal="left" vertical="center" wrapText="1" indent="5"/>
    </xf>
    <xf numFmtId="164" fontId="37" fillId="0" borderId="13" xfId="0" applyNumberFormat="1" applyFont="1" applyBorder="1" applyAlignment="1">
      <alignment vertical="center" wrapText="1"/>
    </xf>
    <xf numFmtId="164" fontId="37" fillId="33" borderId="10" xfId="0" applyNumberFormat="1" applyFont="1" applyFill="1" applyBorder="1" applyAlignment="1">
      <alignment vertical="center" wrapText="1"/>
    </xf>
    <xf numFmtId="164" fontId="37" fillId="0" borderId="14" xfId="0" applyNumberFormat="1" applyFont="1" applyBorder="1" applyAlignment="1">
      <alignment vertical="center" wrapText="1"/>
    </xf>
    <xf numFmtId="164" fontId="37" fillId="0" borderId="11" xfId="0" applyNumberFormat="1" applyFont="1" applyBorder="1" applyAlignment="1">
      <alignment vertical="center" wrapText="1"/>
    </xf>
    <xf numFmtId="164" fontId="38" fillId="33" borderId="15" xfId="0" applyNumberFormat="1" applyFont="1" applyFill="1" applyBorder="1" applyAlignment="1">
      <alignment vertical="center"/>
    </xf>
    <xf numFmtId="164" fontId="38" fillId="33" borderId="16" xfId="0" applyNumberFormat="1" applyFont="1" applyFill="1" applyBorder="1" applyAlignment="1">
      <alignment horizontal="center" vertical="center" wrapText="1"/>
    </xf>
    <xf numFmtId="164" fontId="38" fillId="0" borderId="14" xfId="0" applyNumberFormat="1" applyFont="1" applyBorder="1" applyAlignment="1">
      <alignment vertical="center" wrapText="1"/>
    </xf>
    <xf numFmtId="164" fontId="38" fillId="0" borderId="11" xfId="0" applyNumberFormat="1" applyFont="1" applyBorder="1" applyAlignment="1">
      <alignment vertical="center" wrapText="1"/>
    </xf>
    <xf numFmtId="164" fontId="37" fillId="0" borderId="0" xfId="0" applyNumberFormat="1" applyFont="1" applyAlignment="1">
      <alignment/>
    </xf>
    <xf numFmtId="164" fontId="38" fillId="33" borderId="17" xfId="0" applyNumberFormat="1" applyFont="1" applyFill="1" applyBorder="1" applyAlignment="1">
      <alignment horizontal="center" vertical="center"/>
    </xf>
    <xf numFmtId="164" fontId="38" fillId="33" borderId="11" xfId="0" applyNumberFormat="1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8" fillId="0" borderId="13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164" fontId="37" fillId="0" borderId="13" xfId="0" applyNumberFormat="1" applyFont="1" applyBorder="1" applyAlignment="1">
      <alignment horizontal="left" vertical="center" indent="5"/>
    </xf>
    <xf numFmtId="164" fontId="37" fillId="0" borderId="13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7" fillId="0" borderId="13" xfId="0" applyNumberFormat="1" applyFont="1" applyBorder="1" applyAlignment="1">
      <alignment horizontal="justify" vertical="center"/>
    </xf>
    <xf numFmtId="164" fontId="37" fillId="0" borderId="13" xfId="0" applyNumberFormat="1" applyFont="1" applyBorder="1" applyAlignment="1">
      <alignment horizontal="left" vertical="center" indent="1"/>
    </xf>
    <xf numFmtId="164" fontId="37" fillId="34" borderId="10" xfId="0" applyNumberFormat="1" applyFont="1" applyFill="1" applyBorder="1" applyAlignment="1">
      <alignment vertical="center"/>
    </xf>
    <xf numFmtId="164" fontId="38" fillId="0" borderId="13" xfId="0" applyNumberFormat="1" applyFont="1" applyBorder="1" applyAlignment="1">
      <alignment horizontal="left" vertical="center" indent="1"/>
    </xf>
    <xf numFmtId="164" fontId="38" fillId="0" borderId="13" xfId="0" applyNumberFormat="1" applyFont="1" applyBorder="1" applyAlignment="1">
      <alignment horizontal="left" vertical="center" wrapText="1" indent="1"/>
    </xf>
    <xf numFmtId="164" fontId="37" fillId="0" borderId="13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8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164" fontId="38" fillId="0" borderId="0" xfId="0" applyNumberFormat="1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164" fontId="37" fillId="0" borderId="20" xfId="0" applyNumberFormat="1" applyFont="1" applyBorder="1" applyAlignment="1">
      <alignment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 wrapText="1"/>
    </xf>
    <xf numFmtId="164" fontId="38" fillId="33" borderId="21" xfId="0" applyNumberFormat="1" applyFont="1" applyFill="1" applyBorder="1" applyAlignment="1">
      <alignment vertical="center"/>
    </xf>
    <xf numFmtId="164" fontId="38" fillId="33" borderId="23" xfId="0" applyNumberFormat="1" applyFont="1" applyFill="1" applyBorder="1" applyAlignment="1">
      <alignment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8" fillId="33" borderId="14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tabSelected="1" view="pageBreakPreview" zoomScale="60" zoomScalePageLayoutView="0" workbookViewId="0" topLeftCell="A1">
      <pane ySplit="9" topLeftCell="A67" activePane="bottomLeft" state="frozen"/>
      <selection pane="topLeft" activeCell="A1" sqref="A1"/>
      <selection pane="bottomLeft" activeCell="M67" sqref="M67"/>
    </sheetView>
  </sheetViews>
  <sheetFormatPr defaultColWidth="11.421875" defaultRowHeight="15"/>
  <cols>
    <col min="1" max="1" width="78.7109375" style="1" customWidth="1"/>
    <col min="2" max="2" width="22.28125" style="1" customWidth="1"/>
    <col min="3" max="3" width="24.7109375" style="1" customWidth="1"/>
    <col min="4" max="4" width="22.421875" style="1" customWidth="1"/>
    <col min="5" max="16384" width="11.421875" style="1" customWidth="1"/>
  </cols>
  <sheetData>
    <row r="1" ht="14.25" thickBot="1"/>
    <row r="2" spans="1:4" ht="13.5">
      <c r="A2" s="41" t="s">
        <v>44</v>
      </c>
      <c r="B2" s="42"/>
      <c r="C2" s="42"/>
      <c r="D2" s="43"/>
    </row>
    <row r="3" spans="1:4" ht="13.5">
      <c r="A3" s="44" t="s">
        <v>0</v>
      </c>
      <c r="B3" s="45"/>
      <c r="C3" s="45"/>
      <c r="D3" s="46"/>
    </row>
    <row r="4" spans="1:4" ht="13.5">
      <c r="A4" s="44" t="s">
        <v>45</v>
      </c>
      <c r="B4" s="45"/>
      <c r="C4" s="45"/>
      <c r="D4" s="46"/>
    </row>
    <row r="5" spans="1:4" ht="14.25" thickBot="1">
      <c r="A5" s="47" t="s">
        <v>1</v>
      </c>
      <c r="B5" s="48"/>
      <c r="C5" s="48"/>
      <c r="D5" s="49"/>
    </row>
    <row r="6" spans="1:4" s="35" customFormat="1" ht="13.5">
      <c r="A6" s="39"/>
      <c r="B6" s="39"/>
      <c r="C6" s="39"/>
      <c r="D6" s="39"/>
    </row>
    <row r="7" spans="1:4" ht="14.25" thickBot="1">
      <c r="A7" s="36"/>
      <c r="B7" s="36"/>
      <c r="C7" s="36"/>
      <c r="D7" s="36"/>
    </row>
    <row r="8" spans="1:4" ht="13.5">
      <c r="A8" s="50" t="s">
        <v>2</v>
      </c>
      <c r="B8" s="2" t="s">
        <v>3</v>
      </c>
      <c r="C8" s="52" t="s">
        <v>5</v>
      </c>
      <c r="D8" s="2" t="s">
        <v>6</v>
      </c>
    </row>
    <row r="9" spans="1:4" ht="14.25" thickBot="1">
      <c r="A9" s="51"/>
      <c r="B9" s="3" t="s">
        <v>4</v>
      </c>
      <c r="C9" s="53"/>
      <c r="D9" s="3" t="s">
        <v>7</v>
      </c>
    </row>
    <row r="10" spans="1:4" ht="13.5">
      <c r="A10" s="6" t="s">
        <v>8</v>
      </c>
      <c r="B10" s="7">
        <f>SUM(B11:B13)</f>
        <v>1010822045.52</v>
      </c>
      <c r="C10" s="7">
        <f>SUM(C11:C13)</f>
        <v>756160535.4</v>
      </c>
      <c r="D10" s="7">
        <f>SUM(D11:D13)</f>
        <v>756160535.4</v>
      </c>
    </row>
    <row r="11" spans="1:4" ht="13.5">
      <c r="A11" s="8" t="s">
        <v>9</v>
      </c>
      <c r="B11" s="5">
        <v>280909000</v>
      </c>
      <c r="C11" s="5">
        <v>181772123.72</v>
      </c>
      <c r="D11" s="5">
        <v>181772123.72</v>
      </c>
    </row>
    <row r="12" spans="1:4" ht="13.5">
      <c r="A12" s="8" t="s">
        <v>10</v>
      </c>
      <c r="B12" s="5">
        <v>729913045.52</v>
      </c>
      <c r="C12" s="5">
        <v>574388411.68</v>
      </c>
      <c r="D12" s="5">
        <v>574388411.68</v>
      </c>
    </row>
    <row r="13" spans="1:4" ht="13.5">
      <c r="A13" s="8" t="s">
        <v>11</v>
      </c>
      <c r="B13" s="5">
        <f>B49</f>
        <v>0</v>
      </c>
      <c r="C13" s="5">
        <f>C49</f>
        <v>0</v>
      </c>
      <c r="D13" s="5">
        <f>D49</f>
        <v>0</v>
      </c>
    </row>
    <row r="14" spans="1:4" ht="13.5">
      <c r="A14" s="6"/>
      <c r="B14" s="5"/>
      <c r="C14" s="5"/>
      <c r="D14" s="5"/>
    </row>
    <row r="15" spans="1:4" ht="15">
      <c r="A15" s="6" t="s">
        <v>43</v>
      </c>
      <c r="B15" s="7">
        <f>SUM(B16:B17)</f>
        <v>1010822045.52</v>
      </c>
      <c r="C15" s="7">
        <f>SUM(C16:C17)</f>
        <v>582175609.09</v>
      </c>
      <c r="D15" s="7">
        <f>SUM(D16:D17)</f>
        <v>582175609.09</v>
      </c>
    </row>
    <row r="16" spans="1:4" ht="13.5">
      <c r="A16" s="8" t="s">
        <v>12</v>
      </c>
      <c r="B16" s="5">
        <v>280909000</v>
      </c>
      <c r="C16" s="5">
        <v>146985849.8</v>
      </c>
      <c r="D16" s="5">
        <v>146985849.8</v>
      </c>
    </row>
    <row r="17" spans="1:4" ht="13.5">
      <c r="A17" s="8" t="s">
        <v>13</v>
      </c>
      <c r="B17" s="5">
        <v>729913045.52</v>
      </c>
      <c r="C17" s="5">
        <v>435189759.29</v>
      </c>
      <c r="D17" s="5">
        <v>435189759.29</v>
      </c>
    </row>
    <row r="18" spans="1:4" ht="13.5">
      <c r="A18" s="9"/>
      <c r="B18" s="5"/>
      <c r="C18" s="5"/>
      <c r="D18" s="5"/>
    </row>
    <row r="19" spans="1:4" ht="13.5">
      <c r="A19" s="6" t="s">
        <v>14</v>
      </c>
      <c r="B19" s="10">
        <v>0</v>
      </c>
      <c r="C19" s="7">
        <f>SUM(C20:C21)</f>
        <v>0</v>
      </c>
      <c r="D19" s="7">
        <f>SUM(D20:D21)</f>
        <v>0</v>
      </c>
    </row>
    <row r="20" spans="1:4" ht="13.5">
      <c r="A20" s="8" t="s">
        <v>15</v>
      </c>
      <c r="B20" s="10">
        <v>0</v>
      </c>
      <c r="C20" s="5">
        <v>0</v>
      </c>
      <c r="D20" s="5">
        <v>0</v>
      </c>
    </row>
    <row r="21" spans="1:4" ht="13.5">
      <c r="A21" s="8" t="s">
        <v>16</v>
      </c>
      <c r="B21" s="10">
        <v>0</v>
      </c>
      <c r="C21" s="5">
        <v>0</v>
      </c>
      <c r="D21" s="5">
        <v>0</v>
      </c>
    </row>
    <row r="22" spans="1:4" ht="13.5">
      <c r="A22" s="9"/>
      <c r="B22" s="5"/>
      <c r="C22" s="5"/>
      <c r="D22" s="5"/>
    </row>
    <row r="23" spans="1:4" ht="13.5">
      <c r="A23" s="6" t="s">
        <v>17</v>
      </c>
      <c r="B23" s="7">
        <f>B10-B15+B19</f>
        <v>0</v>
      </c>
      <c r="C23" s="6">
        <f>C10-C15+C19</f>
        <v>173984926.30999994</v>
      </c>
      <c r="D23" s="6">
        <f>D10-D15+D19</f>
        <v>173984926.30999994</v>
      </c>
    </row>
    <row r="24" spans="1:4" ht="13.5">
      <c r="A24" s="6"/>
      <c r="B24" s="5"/>
      <c r="C24" s="9"/>
      <c r="D24" s="9"/>
    </row>
    <row r="25" spans="1:4" ht="13.5">
      <c r="A25" s="6" t="s">
        <v>18</v>
      </c>
      <c r="B25" s="7">
        <f>B23-B13</f>
        <v>0</v>
      </c>
      <c r="C25" s="6">
        <f>C23-C13</f>
        <v>173984926.30999994</v>
      </c>
      <c r="D25" s="6">
        <f>D23-D13</f>
        <v>173984926.30999994</v>
      </c>
    </row>
    <row r="26" spans="1:4" ht="13.5">
      <c r="A26" s="6"/>
      <c r="B26" s="5"/>
      <c r="C26" s="9"/>
      <c r="D26" s="9"/>
    </row>
    <row r="27" spans="1:4" ht="27">
      <c r="A27" s="6" t="s">
        <v>19</v>
      </c>
      <c r="B27" s="7">
        <f>B25-B19</f>
        <v>0</v>
      </c>
      <c r="C27" s="7">
        <f>C25-C19</f>
        <v>173984926.30999994</v>
      </c>
      <c r="D27" s="7">
        <f>D25-D19</f>
        <v>173984926.30999994</v>
      </c>
    </row>
    <row r="28" spans="1:4" ht="14.25" thickBot="1">
      <c r="A28" s="11"/>
      <c r="B28" s="12"/>
      <c r="C28" s="12"/>
      <c r="D28" s="12"/>
    </row>
    <row r="29" spans="1:4" ht="34.5" customHeight="1" thickBot="1">
      <c r="A29" s="40"/>
      <c r="B29" s="40"/>
      <c r="C29" s="40"/>
      <c r="D29" s="40"/>
    </row>
    <row r="30" spans="1:4" ht="14.25" thickBot="1">
      <c r="A30" s="13" t="s">
        <v>20</v>
      </c>
      <c r="B30" s="14" t="s">
        <v>21</v>
      </c>
      <c r="C30" s="14" t="s">
        <v>5</v>
      </c>
      <c r="D30" s="14" t="s">
        <v>22</v>
      </c>
    </row>
    <row r="31" spans="1:4" ht="13.5">
      <c r="A31" s="4"/>
      <c r="B31" s="5"/>
      <c r="C31" s="5"/>
      <c r="D31" s="5"/>
    </row>
    <row r="32" spans="1:4" ht="13.5">
      <c r="A32" s="6" t="s">
        <v>23</v>
      </c>
      <c r="B32" s="7">
        <f>SUM(B33:B34)</f>
        <v>0</v>
      </c>
      <c r="C32" s="6">
        <f>SUM(C33:C34)</f>
        <v>0</v>
      </c>
      <c r="D32" s="6">
        <f>SUM(D33:D34)</f>
        <v>0</v>
      </c>
    </row>
    <row r="33" spans="1:4" ht="13.5">
      <c r="A33" s="8" t="s">
        <v>24</v>
      </c>
      <c r="B33" s="5">
        <v>0</v>
      </c>
      <c r="C33" s="9">
        <v>0</v>
      </c>
      <c r="D33" s="9">
        <v>0</v>
      </c>
    </row>
    <row r="34" spans="1:4" ht="13.5">
      <c r="A34" s="8" t="s">
        <v>25</v>
      </c>
      <c r="B34" s="5">
        <v>0</v>
      </c>
      <c r="C34" s="9">
        <v>0</v>
      </c>
      <c r="D34" s="9">
        <v>0</v>
      </c>
    </row>
    <row r="35" spans="1:4" ht="13.5">
      <c r="A35" s="6"/>
      <c r="B35" s="5"/>
      <c r="C35" s="5"/>
      <c r="D35" s="5"/>
    </row>
    <row r="36" spans="1:4" ht="13.5">
      <c r="A36" s="6" t="s">
        <v>26</v>
      </c>
      <c r="B36" s="7">
        <f>B27+B32</f>
        <v>0</v>
      </c>
      <c r="C36" s="7">
        <f>C27+C32</f>
        <v>173984926.30999994</v>
      </c>
      <c r="D36" s="7">
        <f>D27+D32</f>
        <v>173984926.30999994</v>
      </c>
    </row>
    <row r="37" spans="1:4" ht="14.25" thickBot="1">
      <c r="A37" s="15"/>
      <c r="B37" s="16"/>
      <c r="C37" s="16"/>
      <c r="D37" s="16"/>
    </row>
    <row r="38" spans="1:4" ht="34.5" customHeight="1" thickBot="1">
      <c r="A38" s="17"/>
      <c r="B38" s="17"/>
      <c r="C38" s="17"/>
      <c r="D38" s="17"/>
    </row>
    <row r="39" spans="1:4" ht="13.5">
      <c r="A39" s="56" t="s">
        <v>20</v>
      </c>
      <c r="B39" s="60" t="s">
        <v>27</v>
      </c>
      <c r="C39" s="58" t="s">
        <v>5</v>
      </c>
      <c r="D39" s="18" t="s">
        <v>6</v>
      </c>
    </row>
    <row r="40" spans="1:4" ht="14.25" thickBot="1">
      <c r="A40" s="57"/>
      <c r="B40" s="61"/>
      <c r="C40" s="59"/>
      <c r="D40" s="19" t="s">
        <v>22</v>
      </c>
    </row>
    <row r="41" spans="1:4" ht="13.5">
      <c r="A41" s="20"/>
      <c r="B41" s="21"/>
      <c r="C41" s="21"/>
      <c r="D41" s="21"/>
    </row>
    <row r="42" spans="1:4" ht="13.5">
      <c r="A42" s="22" t="s">
        <v>28</v>
      </c>
      <c r="B42" s="23">
        <f>SUM(B43:B44)</f>
        <v>0</v>
      </c>
      <c r="C42" s="23">
        <f>SUM(C43:C44)</f>
        <v>0</v>
      </c>
      <c r="D42" s="23">
        <f>SUM(D43:D44)</f>
        <v>0</v>
      </c>
    </row>
    <row r="43" spans="1:4" ht="13.5">
      <c r="A43" s="24" t="s">
        <v>29</v>
      </c>
      <c r="B43" s="21">
        <v>0</v>
      </c>
      <c r="C43" s="25">
        <v>0</v>
      </c>
      <c r="D43" s="25">
        <v>0</v>
      </c>
    </row>
    <row r="44" spans="1:4" ht="13.5">
      <c r="A44" s="24" t="s">
        <v>30</v>
      </c>
      <c r="B44" s="21">
        <v>0</v>
      </c>
      <c r="C44" s="25">
        <v>0</v>
      </c>
      <c r="D44" s="25">
        <v>0</v>
      </c>
    </row>
    <row r="45" spans="1:4" ht="13.5">
      <c r="A45" s="22" t="s">
        <v>31</v>
      </c>
      <c r="B45" s="23">
        <f>SUM(B46:B47)</f>
        <v>0</v>
      </c>
      <c r="C45" s="23">
        <f>SUM(C46:C47)</f>
        <v>0</v>
      </c>
      <c r="D45" s="23">
        <f>SUM(D46:D47)</f>
        <v>0</v>
      </c>
    </row>
    <row r="46" spans="1:4" ht="13.5">
      <c r="A46" s="24" t="s">
        <v>32</v>
      </c>
      <c r="B46" s="21">
        <v>0</v>
      </c>
      <c r="C46" s="25">
        <v>0</v>
      </c>
      <c r="D46" s="25">
        <v>0</v>
      </c>
    </row>
    <row r="47" spans="1:4" ht="13.5">
      <c r="A47" s="24" t="s">
        <v>33</v>
      </c>
      <c r="B47" s="21">
        <v>0</v>
      </c>
      <c r="C47" s="25">
        <v>0</v>
      </c>
      <c r="D47" s="25">
        <v>0</v>
      </c>
    </row>
    <row r="48" spans="1:4" ht="13.5">
      <c r="A48" s="22"/>
      <c r="B48" s="21"/>
      <c r="C48" s="21"/>
      <c r="D48" s="21"/>
    </row>
    <row r="49" spans="1:4" ht="13.5">
      <c r="A49" s="22" t="s">
        <v>34</v>
      </c>
      <c r="B49" s="23">
        <f>B42-B45</f>
        <v>0</v>
      </c>
      <c r="C49" s="22">
        <f>C42-C45</f>
        <v>0</v>
      </c>
      <c r="D49" s="22">
        <f>D42-D45</f>
        <v>0</v>
      </c>
    </row>
    <row r="50" spans="1:4" ht="14.25" thickBot="1">
      <c r="A50" s="26"/>
      <c r="B50" s="27"/>
      <c r="C50" s="26"/>
      <c r="D50" s="26"/>
    </row>
    <row r="51" spans="1:4" ht="34.5" customHeight="1" thickBot="1">
      <c r="A51" s="17"/>
      <c r="B51" s="17"/>
      <c r="C51" s="17"/>
      <c r="D51" s="17"/>
    </row>
    <row r="52" spans="1:4" ht="13.5">
      <c r="A52" s="56" t="s">
        <v>20</v>
      </c>
      <c r="B52" s="18" t="s">
        <v>3</v>
      </c>
      <c r="C52" s="58" t="s">
        <v>5</v>
      </c>
      <c r="D52" s="18" t="s">
        <v>6</v>
      </c>
    </row>
    <row r="53" spans="1:4" ht="14.25" thickBot="1">
      <c r="A53" s="57"/>
      <c r="B53" s="19" t="s">
        <v>21</v>
      </c>
      <c r="C53" s="59"/>
      <c r="D53" s="19" t="s">
        <v>22</v>
      </c>
    </row>
    <row r="54" spans="1:4" ht="13.5">
      <c r="A54" s="20"/>
      <c r="B54" s="21"/>
      <c r="C54" s="21"/>
      <c r="D54" s="21"/>
    </row>
    <row r="55" spans="1:4" ht="13.5">
      <c r="A55" s="25" t="s">
        <v>35</v>
      </c>
      <c r="B55" s="21">
        <f>B11</f>
        <v>280909000</v>
      </c>
      <c r="C55" s="25">
        <f>C11</f>
        <v>181772123.72</v>
      </c>
      <c r="D55" s="25">
        <f>D11</f>
        <v>181772123.72</v>
      </c>
    </row>
    <row r="56" spans="1:4" ht="13.5">
      <c r="A56" s="25"/>
      <c r="B56" s="21"/>
      <c r="C56" s="25"/>
      <c r="D56" s="25"/>
    </row>
    <row r="57" spans="1:4" ht="27">
      <c r="A57" s="28" t="s">
        <v>36</v>
      </c>
      <c r="B57" s="21">
        <f>B43-B46</f>
        <v>0</v>
      </c>
      <c r="C57" s="25">
        <f>C43-C46</f>
        <v>0</v>
      </c>
      <c r="D57" s="25">
        <f>D43-D46</f>
        <v>0</v>
      </c>
    </row>
    <row r="58" spans="1:4" ht="13.5">
      <c r="A58" s="24" t="s">
        <v>29</v>
      </c>
      <c r="B58" s="21">
        <f>B43</f>
        <v>0</v>
      </c>
      <c r="C58" s="25">
        <f>C43</f>
        <v>0</v>
      </c>
      <c r="D58" s="25">
        <f>D43</f>
        <v>0</v>
      </c>
    </row>
    <row r="59" spans="1:4" ht="13.5">
      <c r="A59" s="24" t="s">
        <v>32</v>
      </c>
      <c r="B59" s="21">
        <f>B46</f>
        <v>0</v>
      </c>
      <c r="C59" s="25">
        <f>C46</f>
        <v>0</v>
      </c>
      <c r="D59" s="25">
        <f>D46</f>
        <v>0</v>
      </c>
    </row>
    <row r="60" spans="1:4" ht="13.5">
      <c r="A60" s="29"/>
      <c r="B60" s="21"/>
      <c r="C60" s="25"/>
      <c r="D60" s="25"/>
    </row>
    <row r="61" spans="1:4" ht="13.5">
      <c r="A61" s="29" t="s">
        <v>12</v>
      </c>
      <c r="B61" s="21">
        <f>B16</f>
        <v>280909000</v>
      </c>
      <c r="C61" s="21">
        <f>C16</f>
        <v>146985849.8</v>
      </c>
      <c r="D61" s="21">
        <f>D16</f>
        <v>146985849.8</v>
      </c>
    </row>
    <row r="62" spans="1:4" ht="13.5">
      <c r="A62" s="29"/>
      <c r="B62" s="21"/>
      <c r="C62" s="21"/>
      <c r="D62" s="21"/>
    </row>
    <row r="63" spans="1:4" ht="13.5">
      <c r="A63" s="29" t="s">
        <v>15</v>
      </c>
      <c r="B63" s="30">
        <v>0</v>
      </c>
      <c r="C63" s="21">
        <f>C20</f>
        <v>0</v>
      </c>
      <c r="D63" s="21">
        <f>D20</f>
        <v>0</v>
      </c>
    </row>
    <row r="64" spans="1:4" ht="13.5">
      <c r="A64" s="29"/>
      <c r="B64" s="21"/>
      <c r="C64" s="21"/>
      <c r="D64" s="21"/>
    </row>
    <row r="65" spans="1:4" ht="13.5">
      <c r="A65" s="31" t="s">
        <v>37</v>
      </c>
      <c r="B65" s="23">
        <f>B55+B57-B61+B63</f>
        <v>0</v>
      </c>
      <c r="C65" s="22">
        <f>C55+C57-C61+C63</f>
        <v>34786273.91999999</v>
      </c>
      <c r="D65" s="22">
        <f>D55+D57-D61+D63</f>
        <v>34786273.91999999</v>
      </c>
    </row>
    <row r="66" spans="1:4" ht="13.5">
      <c r="A66" s="31"/>
      <c r="B66" s="23"/>
      <c r="C66" s="22"/>
      <c r="D66" s="22"/>
    </row>
    <row r="67" spans="1:4" ht="27">
      <c r="A67" s="32" t="s">
        <v>38</v>
      </c>
      <c r="B67" s="23">
        <f>B65-B57</f>
        <v>0</v>
      </c>
      <c r="C67" s="22">
        <f>C65-C57</f>
        <v>34786273.91999999</v>
      </c>
      <c r="D67" s="22">
        <f>D65-D57</f>
        <v>34786273.91999999</v>
      </c>
    </row>
    <row r="68" spans="1:4" ht="14.25" thickBot="1">
      <c r="A68" s="26"/>
      <c r="B68" s="27"/>
      <c r="C68" s="26"/>
      <c r="D68" s="26"/>
    </row>
    <row r="69" spans="1:4" s="35" customFormat="1" ht="13.5">
      <c r="A69" s="38"/>
      <c r="B69" s="38"/>
      <c r="C69" s="38"/>
      <c r="D69" s="38"/>
    </row>
    <row r="70" spans="1:4" ht="34.5" customHeight="1" thickBot="1">
      <c r="A70" s="17"/>
      <c r="B70" s="17"/>
      <c r="C70" s="17"/>
      <c r="D70" s="17"/>
    </row>
    <row r="71" spans="1:4" ht="13.5">
      <c r="A71" s="56" t="s">
        <v>20</v>
      </c>
      <c r="B71" s="60" t="s">
        <v>27</v>
      </c>
      <c r="C71" s="58" t="s">
        <v>5</v>
      </c>
      <c r="D71" s="18" t="s">
        <v>6</v>
      </c>
    </row>
    <row r="72" spans="1:4" ht="14.25" thickBot="1">
      <c r="A72" s="57"/>
      <c r="B72" s="61"/>
      <c r="C72" s="59"/>
      <c r="D72" s="19" t="s">
        <v>22</v>
      </c>
    </row>
    <row r="73" spans="1:4" ht="13.5">
      <c r="A73" s="20"/>
      <c r="B73" s="21"/>
      <c r="C73" s="21"/>
      <c r="D73" s="21"/>
    </row>
    <row r="74" spans="1:4" ht="13.5">
      <c r="A74" s="25" t="s">
        <v>10</v>
      </c>
      <c r="B74" s="21">
        <f>B12</f>
        <v>729913045.52</v>
      </c>
      <c r="C74" s="25">
        <f>C12</f>
        <v>574388411.68</v>
      </c>
      <c r="D74" s="25">
        <f>D12</f>
        <v>574388411.68</v>
      </c>
    </row>
    <row r="75" spans="1:4" ht="13.5">
      <c r="A75" s="25"/>
      <c r="B75" s="21"/>
      <c r="C75" s="25"/>
      <c r="D75" s="25"/>
    </row>
    <row r="76" spans="1:4" ht="27">
      <c r="A76" s="33" t="s">
        <v>39</v>
      </c>
      <c r="B76" s="21">
        <f>B77-B78</f>
        <v>0</v>
      </c>
      <c r="C76" s="25">
        <f>C77-C78</f>
        <v>0</v>
      </c>
      <c r="D76" s="25">
        <f>D77-D78</f>
        <v>0</v>
      </c>
    </row>
    <row r="77" spans="1:4" ht="13.5">
      <c r="A77" s="24" t="s">
        <v>30</v>
      </c>
      <c r="B77" s="21">
        <f>B44</f>
        <v>0</v>
      </c>
      <c r="C77" s="25">
        <f>C44</f>
        <v>0</v>
      </c>
      <c r="D77" s="25">
        <f>D44</f>
        <v>0</v>
      </c>
    </row>
    <row r="78" spans="1:4" ht="13.5">
      <c r="A78" s="24" t="s">
        <v>33</v>
      </c>
      <c r="B78" s="21">
        <f>B47</f>
        <v>0</v>
      </c>
      <c r="C78" s="25">
        <f>C47</f>
        <v>0</v>
      </c>
      <c r="D78" s="25">
        <f>D47</f>
        <v>0</v>
      </c>
    </row>
    <row r="79" spans="1:4" ht="13.5">
      <c r="A79" s="29"/>
      <c r="B79" s="21"/>
      <c r="C79" s="25"/>
      <c r="D79" s="25"/>
    </row>
    <row r="80" spans="1:4" ht="13.5">
      <c r="A80" s="29" t="s">
        <v>40</v>
      </c>
      <c r="B80" s="21">
        <f>B17</f>
        <v>729913045.52</v>
      </c>
      <c r="C80" s="21">
        <f>C17</f>
        <v>435189759.29</v>
      </c>
      <c r="D80" s="21">
        <f>D17</f>
        <v>435189759.29</v>
      </c>
    </row>
    <row r="81" spans="1:4" ht="13.5">
      <c r="A81" s="29"/>
      <c r="B81" s="21"/>
      <c r="C81" s="21"/>
      <c r="D81" s="21"/>
    </row>
    <row r="82" spans="1:4" ht="13.5">
      <c r="A82" s="29" t="s">
        <v>16</v>
      </c>
      <c r="B82" s="30">
        <v>0</v>
      </c>
      <c r="C82" s="21">
        <f>C21</f>
        <v>0</v>
      </c>
      <c r="D82" s="21">
        <f>D21</f>
        <v>0</v>
      </c>
    </row>
    <row r="83" spans="1:4" ht="13.5">
      <c r="A83" s="29"/>
      <c r="B83" s="21"/>
      <c r="C83" s="21"/>
      <c r="D83" s="21"/>
    </row>
    <row r="84" spans="1:4" ht="13.5">
      <c r="A84" s="31" t="s">
        <v>41</v>
      </c>
      <c r="B84" s="23">
        <f>B74+B76-B80+B82</f>
        <v>0</v>
      </c>
      <c r="C84" s="22">
        <f>C74+C76-C80+C82</f>
        <v>139198652.38999993</v>
      </c>
      <c r="D84" s="22">
        <f>D74+D76-D80+D82</f>
        <v>139198652.38999993</v>
      </c>
    </row>
    <row r="85" spans="1:4" ht="13.5">
      <c r="A85" s="31"/>
      <c r="B85" s="23"/>
      <c r="C85" s="22"/>
      <c r="D85" s="22"/>
    </row>
    <row r="86" spans="1:4" ht="27">
      <c r="A86" s="32" t="s">
        <v>42</v>
      </c>
      <c r="B86" s="23">
        <f>B84-B76</f>
        <v>0</v>
      </c>
      <c r="C86" s="22">
        <f>C84-C76</f>
        <v>139198652.38999993</v>
      </c>
      <c r="D86" s="22">
        <f>D84-D76</f>
        <v>139198652.38999993</v>
      </c>
    </row>
    <row r="87" spans="1:4" ht="14.25" thickBot="1">
      <c r="A87" s="26"/>
      <c r="B87" s="27"/>
      <c r="C87" s="26"/>
      <c r="D87" s="26"/>
    </row>
    <row r="89" spans="1:4" ht="13.5">
      <c r="A89" s="37" t="s">
        <v>46</v>
      </c>
      <c r="B89" s="54" t="s">
        <v>47</v>
      </c>
      <c r="C89" s="54"/>
      <c r="D89" s="54"/>
    </row>
    <row r="90" spans="1:4" ht="13.5">
      <c r="A90" s="37" t="s">
        <v>48</v>
      </c>
      <c r="B90" s="55" t="s">
        <v>49</v>
      </c>
      <c r="C90" s="55"/>
      <c r="D90" s="55"/>
    </row>
    <row r="91" spans="1:4" ht="14.25">
      <c r="A91" s="34"/>
      <c r="B91" s="55"/>
      <c r="C91" s="55"/>
      <c r="D91" s="55"/>
    </row>
  </sheetData>
  <sheetProtection/>
  <mergeCells count="17">
    <mergeCell ref="B89:D89"/>
    <mergeCell ref="B90:D91"/>
    <mergeCell ref="A52:A53"/>
    <mergeCell ref="C52:C53"/>
    <mergeCell ref="A39:A40"/>
    <mergeCell ref="B39:B40"/>
    <mergeCell ref="C39:C40"/>
    <mergeCell ref="A71:A72"/>
    <mergeCell ref="B71:B72"/>
    <mergeCell ref="C71:C72"/>
    <mergeCell ref="A29:D29"/>
    <mergeCell ref="A2:D2"/>
    <mergeCell ref="A3:D3"/>
    <mergeCell ref="A4:D4"/>
    <mergeCell ref="A5:D5"/>
    <mergeCell ref="A8:A9"/>
    <mergeCell ref="C8:C9"/>
  </mergeCells>
  <printOptions horizontalCentered="1"/>
  <pageMargins left="0.9055118110236221" right="0.7086614173228347" top="0.1968503937007874" bottom="0.5118110236220472" header="0.31496062992125984" footer="0.31496062992125984"/>
  <pageSetup fitToHeight="1" fitToWidth="1" horizontalDpi="600" verticalDpi="600" orientation="portrait" scale="48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002</cp:lastModifiedBy>
  <cp:lastPrinted>2017-10-04T19:47:47Z</cp:lastPrinted>
  <dcterms:created xsi:type="dcterms:W3CDTF">2016-10-11T20:00:09Z</dcterms:created>
  <dcterms:modified xsi:type="dcterms:W3CDTF">2017-10-04T19:47:58Z</dcterms:modified>
  <cp:category/>
  <cp:version/>
  <cp:contentType/>
  <cp:contentStatus/>
</cp:coreProperties>
</file>