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78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<sst xmlns="http://schemas.openxmlformats.org/spreadsheetml/2006/main" count="45" uniqueCount="45">
  <si>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</si>
  <si>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</si>
  <si>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</si>
  <si>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</si>
  <si>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</si>
  <si>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</si>
  <si>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</si>
  <si>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</si>
  <si>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</si>
  <si>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</si>
  <si>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</si>
  <si>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</si>
  <si>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</si>
  <si>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</si>
  <si>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</si>
  <si>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</si>
  <si>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</si>
  <si>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</si>
  <si>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</si>
  <si>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</si>
  <si>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</si>
  <si>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</si>
  <si>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</si>
  <si>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</si>
  <si>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</si>
  <si>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</si>
  <si>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</si>
  <si>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</si>
  <si>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</si>
  <si>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</si>
  <si>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</si>
  <si>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</si>
  <si>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</si>
  <si>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</si>
  <si>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</si>
  <si>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</si>
  <si>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</si>
  <si>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</si>
  <si>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</si>
  <si>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</si>
  <si>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</si>
  <si>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</si>
  <si>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Tecnologico Superior de Tlaxco</t>
  </si>
  <si>
    <t>Del 1 de Enero al 30 de Septiembre de 2017</t>
  </si>
  <si>
    <t>Cuenta Pública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</si>
</sst>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6" fontId="7" fillId="0" borderId="11" xfId="0" applyNumberFormat="1" applyFont="1" applyFill="1" applyBorder="1" applyAlignment="1">
      <alignment vertical="center" wrapText="1"/>
    </xf>
    <xf numFmtId="6" fontId="7" fillId="0" borderId="11" xfId="0" applyNumberFormat="1" applyFont="1" applyFill="1" applyBorder="1" applyAlignment="1" applyProtection="1">
      <alignment horizontal="right" vertical="center" wrapText="1"/>
      <protection/>
    </xf>
    <xf numFmtId="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6" fontId="3" fillId="32" borderId="16" xfId="0" applyNumberFormat="1" applyFont="1" applyFill="1" applyBorder="1" applyAlignment="1" applyProtection="1">
      <alignment horizontal="right" vertical="center" wrapText="1"/>
      <protection/>
    </xf>
    <xf numFmtId="6" fontId="6" fillId="32" borderId="16" xfId="0" applyNumberFormat="1" applyFont="1" applyFill="1" applyBorder="1" applyAlignment="1" applyProtection="1">
      <alignment horizontal="right" vertical="center" wrapText="1"/>
      <protection/>
    </xf>
    <xf numFmtId="6" fontId="6" fillId="0" borderId="14" xfId="0" applyNumberFormat="1" applyFont="1" applyFill="1" applyBorder="1" applyAlignment="1">
      <alignment horizontal="right" vertical="center" wrapText="1"/>
    </xf>
    <xf numFmtId="6" fontId="6" fillId="0" borderId="17" xfId="0" applyNumberFormat="1" applyFont="1" applyFill="1" applyBorder="1" applyAlignment="1">
      <alignment horizontal="right" vertical="center" wrapText="1"/>
    </xf>
    <xf numFmtId="6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wrapText="1"/>
    </xf>
    <xf numFmtId="0" fontId="6" fillId="3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left" vertical="center" wrapText="1" indent="3"/>
    </xf>
    <xf numFmtId="0" fontId="7" fillId="0" borderId="19" xfId="0" applyFont="1" applyFill="1" applyBorder="1" applyAlignment="1">
      <alignment horizontal="left" vertical="center" wrapText="1" indent="3"/>
    </xf>
    <xf numFmtId="165" fontId="9" fillId="33" borderId="20" xfId="48" applyNumberFormat="1" applyFont="1" applyFill="1" applyBorder="1" applyAlignment="1" applyProtection="1">
      <alignment horizontal="center"/>
      <protection/>
    </xf>
    <xf numFmtId="165" fontId="9" fillId="33" borderId="21" xfId="48" applyNumberFormat="1" applyFont="1" applyFill="1" applyBorder="1" applyAlignment="1" applyProtection="1">
      <alignment horizontal="center"/>
      <protection/>
    </xf>
    <xf numFmtId="165" fontId="9" fillId="33" borderId="22" xfId="48" applyNumberFormat="1" applyFont="1" applyFill="1" applyBorder="1" applyAlignment="1" applyProtection="1">
      <alignment horizontal="center"/>
      <protection/>
    </xf>
    <xf numFmtId="165" fontId="9" fillId="33" borderId="23" xfId="48" applyNumberFormat="1" applyFont="1" applyFill="1" applyBorder="1" applyAlignment="1" applyProtection="1">
      <alignment horizontal="center"/>
      <protection locked="0"/>
    </xf>
    <xf numFmtId="165" fontId="9" fillId="33" borderId="0" xfId="48" applyNumberFormat="1" applyFont="1" applyFill="1" applyBorder="1" applyAlignment="1" applyProtection="1">
      <alignment horizontal="center"/>
      <protection locked="0"/>
    </xf>
    <xf numFmtId="165" fontId="9" fillId="33" borderId="24" xfId="48" applyNumberFormat="1" applyFont="1" applyFill="1" applyBorder="1" applyAlignment="1" applyProtection="1">
      <alignment horizontal="center"/>
      <protection locked="0"/>
    </xf>
    <xf numFmtId="165" fontId="9" fillId="33" borderId="23" xfId="48" applyNumberFormat="1" applyFont="1" applyFill="1" applyBorder="1" applyAlignment="1" applyProtection="1">
      <alignment horizontal="center"/>
      <protection/>
    </xf>
    <xf numFmtId="165" fontId="9" fillId="33" borderId="0" xfId="48" applyNumberFormat="1" applyFont="1" applyFill="1" applyBorder="1" applyAlignment="1" applyProtection="1">
      <alignment horizontal="center"/>
      <protection/>
    </xf>
    <xf numFmtId="165" fontId="9" fillId="33" borderId="24" xfId="48" applyNumberFormat="1" applyFont="1" applyFill="1" applyBorder="1" applyAlignment="1" applyProtection="1">
      <alignment horizontal="center"/>
      <protection/>
    </xf>
    <xf numFmtId="165" fontId="8" fillId="33" borderId="25" xfId="48" applyNumberFormat="1" applyFont="1" applyFill="1" applyBorder="1" applyAlignment="1" applyProtection="1">
      <alignment horizontal="center" vertical="center"/>
      <protection/>
    </xf>
    <xf numFmtId="165" fontId="8" fillId="33" borderId="26" xfId="48" applyNumberFormat="1" applyFont="1" applyFill="1" applyBorder="1" applyAlignment="1" applyProtection="1">
      <alignment horizontal="center" vertical="center"/>
      <protection/>
    </xf>
    <xf numFmtId="165" fontId="8" fillId="33" borderId="15" xfId="48" applyNumberFormat="1" applyFont="1" applyFill="1" applyBorder="1" applyAlignment="1" applyProtection="1">
      <alignment horizontal="center"/>
      <protection/>
    </xf>
    <xf numFmtId="165" fontId="8" fillId="33" borderId="18" xfId="48" applyNumberFormat="1" applyFont="1" applyFill="1" applyBorder="1" applyAlignment="1" applyProtection="1">
      <alignment horizontal="center"/>
      <protection/>
    </xf>
    <xf numFmtId="165" fontId="8" fillId="33" borderId="19" xfId="48" applyNumberFormat="1" applyFont="1" applyFill="1" applyBorder="1" applyAlignment="1" applyProtection="1">
      <alignment horizontal="center"/>
      <protection/>
    </xf>
    <xf numFmtId="165" fontId="8" fillId="33" borderId="27" xfId="48" applyNumberFormat="1" applyFont="1" applyFill="1" applyBorder="1" applyAlignment="1" applyProtection="1">
      <alignment horizontal="center" vertical="center"/>
      <protection/>
    </xf>
    <xf numFmtId="165" fontId="8" fillId="33" borderId="10" xfId="48" applyNumberFormat="1" applyFont="1" applyFill="1" applyBorder="1" applyAlignment="1" applyProtection="1">
      <alignment horizontal="center" vertical="center"/>
      <protection/>
    </xf>
    <xf numFmtId="165" fontId="8" fillId="33" borderId="0" xfId="48" applyNumberFormat="1" applyFont="1" applyFill="1" applyBorder="1" applyAlignment="1" applyProtection="1">
      <alignment horizontal="center" vertical="center"/>
      <protection/>
    </xf>
    <xf numFmtId="165" fontId="8" fillId="33" borderId="27" xfId="48" applyNumberFormat="1" applyFont="1" applyFill="1" applyBorder="1" applyAlignment="1" applyProtection="1">
      <alignment horizontal="center"/>
      <protection/>
    </xf>
    <xf numFmtId="165" fontId="8" fillId="33" borderId="27" xfId="48" applyNumberFormat="1" applyFont="1" applyFill="1" applyBorder="1" applyAlignment="1" applyProtection="1">
      <alignment horizontal="center" vertical="center"/>
      <protection/>
    </xf>
    <xf numFmtId="165" fontId="8" fillId="33" borderId="25" xfId="48" applyNumberFormat="1" applyFont="1" applyFill="1" applyBorder="1" applyAlignment="1" applyProtection="1">
      <alignment horizontal="center" vertical="center"/>
      <protection/>
    </xf>
    <xf numFmtId="165" fontId="8" fillId="33" borderId="16" xfId="48" applyNumberFormat="1" applyFont="1" applyFill="1" applyBorder="1" applyAlignment="1" applyProtection="1">
      <alignment horizontal="center" vertical="center"/>
      <protection/>
    </xf>
    <xf numFmtId="165" fontId="8" fillId="33" borderId="12" xfId="48" applyNumberFormat="1" applyFont="1" applyFill="1" applyBorder="1" applyAlignment="1" applyProtection="1">
      <alignment horizontal="center" vertical="center"/>
      <protection/>
    </xf>
    <xf numFmtId="165" fontId="8" fillId="33" borderId="13" xfId="48" applyNumberFormat="1" applyFont="1" applyFill="1" applyBorder="1" applyAlignment="1" applyProtection="1">
      <alignment horizontal="center" vertical="center"/>
      <protection/>
    </xf>
    <xf numFmtId="165" fontId="8" fillId="33" borderId="17" xfId="48" applyNumberFormat="1" applyFont="1" applyFill="1" applyBorder="1" applyAlignment="1" applyProtection="1">
      <alignment horizontal="center"/>
      <protection/>
    </xf>
    <xf numFmtId="165" fontId="8" fillId="33" borderId="12" xfId="48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"/>
  <sheetViews>
    <sheetView showGridLines="0" tabSelected="1" zoomScale="75" zoomScaleNormal="75" zoomScalePageLayoutView="0" workbookViewId="0" topLeftCell="B1">
      <selection activeCell="F16" sqref="F16"/>
    </sheetView>
  </sheetViews>
  <sheetFormatPr defaultColWidth="0" defaultRowHeight="15" zeroHeight="1"/>
  <cols>
    <col min="1" max="1" width="2.7109375" style="2" customWidth="1"/>
    <col min="2" max="3" width="11.421875" style="2" customWidth="1"/>
    <col min="4" max="4" width="46.8515625" style="2" customWidth="1"/>
    <col min="5" max="5" width="20.8515625" style="2" customWidth="1"/>
    <col min="6" max="6" width="26.8515625" style="2" bestFit="1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ht="8.25" customHeight="1"/>
    <row r="2" spans="2:10" ht="15">
      <c r="B2" s="35" t="s">
        <v>44</v>
      </c>
      <c r="C2" s="36"/>
      <c r="D2" s="36"/>
      <c r="E2" s="36"/>
      <c r="F2" s="36"/>
      <c r="G2" s="36"/>
      <c r="H2" s="36"/>
      <c r="I2" s="36"/>
      <c r="J2" s="37"/>
    </row>
    <row r="3" spans="2:10" ht="15">
      <c r="B3" s="38" t="s">
        <v>42</v>
      </c>
      <c r="C3" s="39"/>
      <c r="D3" s="39"/>
      <c r="E3" s="39"/>
      <c r="F3" s="39"/>
      <c r="G3" s="39"/>
      <c r="H3" s="39"/>
      <c r="I3" s="39"/>
      <c r="J3" s="40"/>
    </row>
    <row r="4" spans="2:10" ht="15">
      <c r="B4" s="41" t="s">
        <v>0</v>
      </c>
      <c r="C4" s="42"/>
      <c r="D4" s="42"/>
      <c r="E4" s="42"/>
      <c r="F4" s="42"/>
      <c r="G4" s="42"/>
      <c r="H4" s="42"/>
      <c r="I4" s="42"/>
      <c r="J4" s="43"/>
    </row>
    <row r="5" spans="2:10" ht="15">
      <c r="B5" s="41" t="s">
        <v>43</v>
      </c>
      <c r="C5" s="42"/>
      <c r="D5" s="42"/>
      <c r="E5" s="42"/>
      <c r="F5" s="42"/>
      <c r="G5" s="42"/>
      <c r="H5" s="42"/>
      <c r="I5" s="42"/>
      <c r="J5" s="43"/>
    </row>
    <row r="6" spans="2:10" ht="14.25">
      <c r="B6" s="1"/>
      <c r="C6" s="1"/>
      <c r="D6" s="1"/>
      <c r="E6" s="1"/>
      <c r="F6" s="1"/>
      <c r="G6" s="1"/>
      <c r="H6" s="1"/>
      <c r="I6" s="1"/>
      <c r="J6" s="1"/>
    </row>
    <row r="7" spans="2:10" ht="14.25">
      <c r="B7" s="44" t="s">
        <v>1</v>
      </c>
      <c r="C7" s="45"/>
      <c r="D7" s="45"/>
      <c r="E7" s="46" t="s">
        <v>2</v>
      </c>
      <c r="F7" s="47"/>
      <c r="G7" s="47"/>
      <c r="H7" s="47"/>
      <c r="I7" s="48"/>
      <c r="J7" s="49" t="s">
        <v>3</v>
      </c>
    </row>
    <row r="8" spans="2:10" ht="14.25">
      <c r="B8" s="50"/>
      <c r="C8" s="51"/>
      <c r="D8" s="51"/>
      <c r="E8" s="52" t="s">
        <v>4</v>
      </c>
      <c r="F8" s="53" t="s">
        <v>5</v>
      </c>
      <c r="G8" s="53" t="s">
        <v>6</v>
      </c>
      <c r="H8" s="53" t="s">
        <v>7</v>
      </c>
      <c r="I8" s="54" t="s">
        <v>8</v>
      </c>
      <c r="J8" s="55"/>
    </row>
    <row r="9" spans="2:10" ht="14.25">
      <c r="B9" s="56"/>
      <c r="C9" s="57"/>
      <c r="D9" s="57"/>
      <c r="E9" s="58">
        <v>1</v>
      </c>
      <c r="F9" s="58">
        <v>2</v>
      </c>
      <c r="G9" s="58" t="s">
        <v>9</v>
      </c>
      <c r="H9" s="58">
        <v>4</v>
      </c>
      <c r="I9" s="59">
        <v>5</v>
      </c>
      <c r="J9" s="58" t="s">
        <v>10</v>
      </c>
    </row>
    <row r="10" spans="2:10" s="3" customFormat="1" ht="14.25">
      <c r="B10" s="28" t="s">
        <v>11</v>
      </c>
      <c r="C10" s="29"/>
      <c r="D10" s="30"/>
      <c r="E10" s="11">
        <f aca="true" t="shared" si="0" ref="E10:J10">SUM(E11,E14,E23,E27,E30,E35)</f>
        <v>22466032</v>
      </c>
      <c r="F10" s="11">
        <f t="shared" si="0"/>
        <v>-1213356</v>
      </c>
      <c r="G10" s="11">
        <f t="shared" si="0"/>
        <v>21252676</v>
      </c>
      <c r="H10" s="11">
        <f t="shared" si="0"/>
        <v>13914216</v>
      </c>
      <c r="I10" s="11">
        <f t="shared" si="0"/>
        <v>13727171</v>
      </c>
      <c r="J10" s="11">
        <f t="shared" si="0"/>
        <v>7338460</v>
      </c>
    </row>
    <row r="11" spans="2:10" s="3" customFormat="1" ht="28.5" customHeight="1">
      <c r="B11" s="4"/>
      <c r="C11" s="31" t="s">
        <v>12</v>
      </c>
      <c r="D11" s="32"/>
      <c r="E11" s="12">
        <f aca="true" t="shared" si="1" ref="E11:J11">SUM(E12:E13)</f>
        <v>22466032</v>
      </c>
      <c r="F11" s="12">
        <f t="shared" si="1"/>
        <v>-1213356</v>
      </c>
      <c r="G11" s="12">
        <f t="shared" si="1"/>
        <v>21252676</v>
      </c>
      <c r="H11" s="12">
        <f t="shared" si="1"/>
        <v>13914216</v>
      </c>
      <c r="I11" s="12">
        <f t="shared" si="1"/>
        <v>13727171</v>
      </c>
      <c r="J11" s="12">
        <f t="shared" si="1"/>
        <v>7338460</v>
      </c>
    </row>
    <row r="12" spans="2:10" s="3" customFormat="1" ht="14.25">
      <c r="B12" s="4"/>
      <c r="C12" s="5"/>
      <c r="D12" s="6" t="s">
        <v>13</v>
      </c>
      <c r="E12" s="13">
        <v>0</v>
      </c>
      <c r="F12" s="14">
        <v>0</v>
      </c>
      <c r="G12" s="15">
        <f>SUM(E12:F12)</f>
        <v>0</v>
      </c>
      <c r="H12" s="14">
        <v>0</v>
      </c>
      <c r="I12" s="14">
        <v>0</v>
      </c>
      <c r="J12" s="16">
        <f>IF(AND(H12&gt;=0,G12&gt;=0),(G12-H12),"0")</f>
        <v>0</v>
      </c>
    </row>
    <row r="13" spans="2:10" s="3" customFormat="1" ht="14.25">
      <c r="B13" s="4"/>
      <c r="C13" s="5"/>
      <c r="D13" s="6" t="s">
        <v>14</v>
      </c>
      <c r="E13" s="13">
        <v>22466032</v>
      </c>
      <c r="F13" s="14">
        <v>-1213356</v>
      </c>
      <c r="G13" s="15">
        <f>SUM(E13:F13)</f>
        <v>21252676</v>
      </c>
      <c r="H13" s="14">
        <v>13914216</v>
      </c>
      <c r="I13" s="14">
        <v>13727171</v>
      </c>
      <c r="J13" s="16">
        <f>IF(AND(H13&gt;=0,G13&gt;=0),(G13-H13),"0")</f>
        <v>7338460</v>
      </c>
    </row>
    <row r="14" spans="2:10" s="3" customFormat="1" ht="14.25">
      <c r="B14" s="4"/>
      <c r="C14" s="31" t="s">
        <v>15</v>
      </c>
      <c r="D14" s="32"/>
      <c r="E14" s="12">
        <f aca="true" t="shared" si="2" ref="E14:J14">SUM(E15:E22)</f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</row>
    <row r="15" spans="2:10" s="3" customFormat="1" ht="14.25">
      <c r="B15" s="4"/>
      <c r="C15" s="5"/>
      <c r="D15" s="6" t="s">
        <v>16</v>
      </c>
      <c r="E15" s="13">
        <v>0</v>
      </c>
      <c r="F15" s="14">
        <v>0</v>
      </c>
      <c r="G15" s="15">
        <f>SUM(E15:F15)</f>
        <v>0</v>
      </c>
      <c r="H15" s="14">
        <v>0</v>
      </c>
      <c r="I15" s="14">
        <v>0</v>
      </c>
      <c r="J15" s="16">
        <f aca="true" t="shared" si="3" ref="J15:J22">IF(AND(H15&gt;=0,G15&gt;=0),(G15-H15),"0")</f>
        <v>0</v>
      </c>
    </row>
    <row r="16" spans="2:10" s="3" customFormat="1" ht="14.25">
      <c r="B16" s="4"/>
      <c r="C16" s="5"/>
      <c r="D16" s="6" t="s">
        <v>17</v>
      </c>
      <c r="E16" s="13">
        <v>0</v>
      </c>
      <c r="F16" s="14">
        <v>0</v>
      </c>
      <c r="G16" s="15">
        <f aca="true" t="shared" si="4" ref="G16:G39">SUM(E16:F16)</f>
        <v>0</v>
      </c>
      <c r="H16" s="14">
        <v>0</v>
      </c>
      <c r="I16" s="14">
        <v>0</v>
      </c>
      <c r="J16" s="16">
        <f t="shared" si="3"/>
        <v>0</v>
      </c>
    </row>
    <row r="17" spans="2:10" s="3" customFormat="1" ht="24">
      <c r="B17" s="4"/>
      <c r="C17" s="5"/>
      <c r="D17" s="6" t="s">
        <v>18</v>
      </c>
      <c r="E17" s="13">
        <v>0</v>
      </c>
      <c r="F17" s="14">
        <v>0</v>
      </c>
      <c r="G17" s="15">
        <f t="shared" si="4"/>
        <v>0</v>
      </c>
      <c r="H17" s="14">
        <v>0</v>
      </c>
      <c r="I17" s="14">
        <v>0</v>
      </c>
      <c r="J17" s="16">
        <f t="shared" si="3"/>
        <v>0</v>
      </c>
    </row>
    <row r="18" spans="2:10" s="3" customFormat="1" ht="14.25">
      <c r="B18" s="4"/>
      <c r="C18" s="5"/>
      <c r="D18" s="6" t="s">
        <v>19</v>
      </c>
      <c r="E18" s="13">
        <v>0</v>
      </c>
      <c r="F18" s="14">
        <v>0</v>
      </c>
      <c r="G18" s="15">
        <f t="shared" si="4"/>
        <v>0</v>
      </c>
      <c r="H18" s="14">
        <v>0</v>
      </c>
      <c r="I18" s="14">
        <v>0</v>
      </c>
      <c r="J18" s="16">
        <f t="shared" si="3"/>
        <v>0</v>
      </c>
    </row>
    <row r="19" spans="2:10" s="3" customFormat="1" ht="14.25">
      <c r="B19" s="4"/>
      <c r="C19" s="5"/>
      <c r="D19" s="6" t="s">
        <v>20</v>
      </c>
      <c r="E19" s="13">
        <v>0</v>
      </c>
      <c r="F19" s="14">
        <v>0</v>
      </c>
      <c r="G19" s="15">
        <f t="shared" si="4"/>
        <v>0</v>
      </c>
      <c r="H19" s="14">
        <v>0</v>
      </c>
      <c r="I19" s="14">
        <v>0</v>
      </c>
      <c r="J19" s="16">
        <f t="shared" si="3"/>
        <v>0</v>
      </c>
    </row>
    <row r="20" spans="2:10" s="3" customFormat="1" ht="24">
      <c r="B20" s="4"/>
      <c r="C20" s="5"/>
      <c r="D20" s="6" t="s">
        <v>21</v>
      </c>
      <c r="E20" s="13">
        <v>0</v>
      </c>
      <c r="F20" s="14">
        <v>0</v>
      </c>
      <c r="G20" s="15">
        <f t="shared" si="4"/>
        <v>0</v>
      </c>
      <c r="H20" s="14">
        <v>0</v>
      </c>
      <c r="I20" s="14">
        <v>0</v>
      </c>
      <c r="J20" s="16">
        <f t="shared" si="3"/>
        <v>0</v>
      </c>
    </row>
    <row r="21" spans="2:10" s="3" customFormat="1" ht="14.25">
      <c r="B21" s="4"/>
      <c r="C21" s="5"/>
      <c r="D21" s="6" t="s">
        <v>22</v>
      </c>
      <c r="E21" s="13">
        <v>0</v>
      </c>
      <c r="F21" s="14">
        <v>0</v>
      </c>
      <c r="G21" s="15">
        <f t="shared" si="4"/>
        <v>0</v>
      </c>
      <c r="H21" s="14">
        <v>0</v>
      </c>
      <c r="I21" s="14">
        <v>0</v>
      </c>
      <c r="J21" s="16">
        <f t="shared" si="3"/>
        <v>0</v>
      </c>
    </row>
    <row r="22" spans="2:10" s="3" customFormat="1" ht="14.25">
      <c r="B22" s="4"/>
      <c r="C22" s="5"/>
      <c r="D22" s="6" t="s">
        <v>23</v>
      </c>
      <c r="E22" s="13">
        <v>0</v>
      </c>
      <c r="F22" s="14">
        <v>0</v>
      </c>
      <c r="G22" s="15">
        <f t="shared" si="4"/>
        <v>0</v>
      </c>
      <c r="H22" s="14">
        <v>0</v>
      </c>
      <c r="I22" s="14">
        <v>0</v>
      </c>
      <c r="J22" s="16">
        <f t="shared" si="3"/>
        <v>0</v>
      </c>
    </row>
    <row r="23" spans="2:10" s="3" customFormat="1" ht="14.25">
      <c r="B23" s="4"/>
      <c r="C23" s="31" t="s">
        <v>24</v>
      </c>
      <c r="D23" s="32"/>
      <c r="E23" s="12">
        <f aca="true" t="shared" si="5" ref="E23:J23">SUM(E24:E26)</f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</row>
    <row r="24" spans="2:10" s="3" customFormat="1" ht="36" customHeight="1">
      <c r="B24" s="4"/>
      <c r="C24" s="5"/>
      <c r="D24" s="6" t="s">
        <v>25</v>
      </c>
      <c r="E24" s="13">
        <v>0</v>
      </c>
      <c r="F24" s="14">
        <v>0</v>
      </c>
      <c r="G24" s="15">
        <f t="shared" si="4"/>
        <v>0</v>
      </c>
      <c r="H24" s="14">
        <v>0</v>
      </c>
      <c r="I24" s="14">
        <v>0</v>
      </c>
      <c r="J24" s="16">
        <f>IF(AND(H24&gt;=0,G24&gt;=0),(G24-H24),"-")</f>
        <v>0</v>
      </c>
    </row>
    <row r="25" spans="2:10" s="3" customFormat="1" ht="27" customHeight="1">
      <c r="B25" s="4"/>
      <c r="C25" s="5"/>
      <c r="D25" s="6" t="s">
        <v>26</v>
      </c>
      <c r="E25" s="13">
        <v>0</v>
      </c>
      <c r="F25" s="14">
        <v>0</v>
      </c>
      <c r="G25" s="15">
        <f t="shared" si="4"/>
        <v>0</v>
      </c>
      <c r="H25" s="14">
        <v>0</v>
      </c>
      <c r="I25" s="14">
        <v>0</v>
      </c>
      <c r="J25" s="16">
        <f>IF(AND(H25&gt;=0,G25&gt;=0),(G25-H25),"-")</f>
        <v>0</v>
      </c>
    </row>
    <row r="26" spans="2:10" s="3" customFormat="1" ht="14.25">
      <c r="B26" s="4"/>
      <c r="C26" s="5"/>
      <c r="D26" s="6" t="s">
        <v>27</v>
      </c>
      <c r="E26" s="13">
        <v>0</v>
      </c>
      <c r="F26" s="14">
        <v>0</v>
      </c>
      <c r="G26" s="15">
        <f t="shared" si="4"/>
        <v>0</v>
      </c>
      <c r="H26" s="14">
        <v>0</v>
      </c>
      <c r="I26" s="14">
        <v>0</v>
      </c>
      <c r="J26" s="16">
        <f>IF(AND(H26&gt;=0,G26&gt;=0),(G26-H26),"-")</f>
        <v>0</v>
      </c>
    </row>
    <row r="27" spans="2:10" s="3" customFormat="1" ht="14.25">
      <c r="B27" s="4"/>
      <c r="C27" s="31" t="s">
        <v>28</v>
      </c>
      <c r="D27" s="32"/>
      <c r="E27" s="12">
        <f aca="true" t="shared" si="6" ref="E27:J27">SUM(E28:E29)</f>
        <v>0</v>
      </c>
      <c r="F27" s="12">
        <f t="shared" si="6"/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</row>
    <row r="28" spans="2:10" s="3" customFormat="1" ht="28.5" customHeight="1">
      <c r="B28" s="4"/>
      <c r="C28" s="5"/>
      <c r="D28" s="6" t="s">
        <v>29</v>
      </c>
      <c r="E28" s="13">
        <v>0</v>
      </c>
      <c r="F28" s="14">
        <v>0</v>
      </c>
      <c r="G28" s="15">
        <f t="shared" si="4"/>
        <v>0</v>
      </c>
      <c r="H28" s="14">
        <v>0</v>
      </c>
      <c r="I28" s="14">
        <v>0</v>
      </c>
      <c r="J28" s="16">
        <f>IF(AND(H28&gt;=0,G28&gt;=0),(G28-H28),"-")</f>
        <v>0</v>
      </c>
    </row>
    <row r="29" spans="2:10" s="3" customFormat="1" ht="21" customHeight="1">
      <c r="B29" s="4"/>
      <c r="C29" s="5"/>
      <c r="D29" s="6" t="s">
        <v>30</v>
      </c>
      <c r="E29" s="13">
        <v>0</v>
      </c>
      <c r="F29" s="14">
        <v>0</v>
      </c>
      <c r="G29" s="15">
        <f t="shared" si="4"/>
        <v>0</v>
      </c>
      <c r="H29" s="14">
        <v>0</v>
      </c>
      <c r="I29" s="14">
        <v>0</v>
      </c>
      <c r="J29" s="16">
        <f>IF(AND(H29&gt;=0,G29&gt;=0),(G29-H29),"-")</f>
        <v>0</v>
      </c>
    </row>
    <row r="30" spans="2:10" s="3" customFormat="1" ht="14.25">
      <c r="B30" s="4"/>
      <c r="C30" s="31" t="s">
        <v>31</v>
      </c>
      <c r="D30" s="32"/>
      <c r="E30" s="12">
        <f aca="true" t="shared" si="7" ref="E30:J30">SUM(E31:E34)</f>
        <v>0</v>
      </c>
      <c r="F30" s="12">
        <f t="shared" si="7"/>
        <v>0</v>
      </c>
      <c r="G30" s="12">
        <f t="shared" si="7"/>
        <v>0</v>
      </c>
      <c r="H30" s="12">
        <f t="shared" si="7"/>
        <v>0</v>
      </c>
      <c r="I30" s="12">
        <f t="shared" si="7"/>
        <v>0</v>
      </c>
      <c r="J30" s="12">
        <f t="shared" si="7"/>
        <v>0</v>
      </c>
    </row>
    <row r="31" spans="2:10" s="3" customFormat="1" ht="14.25">
      <c r="B31" s="4"/>
      <c r="C31" s="5"/>
      <c r="D31" s="6" t="s">
        <v>32</v>
      </c>
      <c r="E31" s="13">
        <v>0</v>
      </c>
      <c r="F31" s="14">
        <v>0</v>
      </c>
      <c r="G31" s="15">
        <f t="shared" si="4"/>
        <v>0</v>
      </c>
      <c r="H31" s="14">
        <v>0</v>
      </c>
      <c r="I31" s="14">
        <v>0</v>
      </c>
      <c r="J31" s="16">
        <f>IF(AND(H31&gt;=0,G31&gt;=0),(G31-H31),"-")</f>
        <v>0</v>
      </c>
    </row>
    <row r="32" spans="2:10" s="3" customFormat="1" ht="14.25">
      <c r="B32" s="4"/>
      <c r="C32" s="5"/>
      <c r="D32" s="6" t="s">
        <v>33</v>
      </c>
      <c r="E32" s="13">
        <v>0</v>
      </c>
      <c r="F32" s="14">
        <v>0</v>
      </c>
      <c r="G32" s="15">
        <f t="shared" si="4"/>
        <v>0</v>
      </c>
      <c r="H32" s="14">
        <v>0</v>
      </c>
      <c r="I32" s="14">
        <v>0</v>
      </c>
      <c r="J32" s="16">
        <f>IF(AND(H32&gt;=0,G32&gt;=0),(G32-H32),"-")</f>
        <v>0</v>
      </c>
    </row>
    <row r="33" spans="2:10" s="3" customFormat="1" ht="14.25">
      <c r="B33" s="4"/>
      <c r="C33" s="5"/>
      <c r="D33" s="6" t="s">
        <v>34</v>
      </c>
      <c r="E33" s="13">
        <v>0</v>
      </c>
      <c r="F33" s="14">
        <v>0</v>
      </c>
      <c r="G33" s="15">
        <f t="shared" si="4"/>
        <v>0</v>
      </c>
      <c r="H33" s="14">
        <v>0</v>
      </c>
      <c r="I33" s="14">
        <v>0</v>
      </c>
      <c r="J33" s="16">
        <f>IF(AND(H33&gt;=0,G33&gt;=0),(G33-H33),"-")</f>
        <v>0</v>
      </c>
    </row>
    <row r="34" spans="2:10" s="3" customFormat="1" ht="24">
      <c r="B34" s="4"/>
      <c r="C34" s="5"/>
      <c r="D34" s="6" t="s">
        <v>35</v>
      </c>
      <c r="E34" s="13">
        <v>0</v>
      </c>
      <c r="F34" s="14">
        <v>0</v>
      </c>
      <c r="G34" s="15">
        <f t="shared" si="4"/>
        <v>0</v>
      </c>
      <c r="H34" s="14">
        <v>0</v>
      </c>
      <c r="I34" s="14">
        <v>0</v>
      </c>
      <c r="J34" s="16">
        <f>IF(AND(H34&gt;=0,G34&gt;=0),(G34-H34),"-")</f>
        <v>0</v>
      </c>
    </row>
    <row r="35" spans="2:10" s="3" customFormat="1" ht="27" customHeight="1">
      <c r="B35" s="4"/>
      <c r="C35" s="31" t="s">
        <v>36</v>
      </c>
      <c r="D35" s="32"/>
      <c r="E35" s="12">
        <f aca="true" t="shared" si="8" ref="E35:J35">SUM(E36)</f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</row>
    <row r="36" spans="2:10" s="3" customFormat="1" ht="14.25">
      <c r="B36" s="4"/>
      <c r="C36" s="5"/>
      <c r="D36" s="6" t="s">
        <v>37</v>
      </c>
      <c r="E36" s="13">
        <v>0</v>
      </c>
      <c r="F36" s="14">
        <v>0</v>
      </c>
      <c r="G36" s="15">
        <f t="shared" si="4"/>
        <v>0</v>
      </c>
      <c r="H36" s="14">
        <v>0</v>
      </c>
      <c r="I36" s="14">
        <v>0</v>
      </c>
      <c r="J36" s="16">
        <f>IF(AND(H36&gt;=0,G36&gt;=0),(G36-H36),"-")</f>
        <v>0</v>
      </c>
    </row>
    <row r="37" spans="2:10" s="3" customFormat="1" ht="16.5" customHeight="1">
      <c r="B37" s="28" t="s">
        <v>38</v>
      </c>
      <c r="C37" s="29"/>
      <c r="D37" s="30"/>
      <c r="E37" s="13">
        <v>0</v>
      </c>
      <c r="F37" s="14">
        <v>0</v>
      </c>
      <c r="G37" s="15">
        <f t="shared" si="4"/>
        <v>0</v>
      </c>
      <c r="H37" s="14">
        <v>0</v>
      </c>
      <c r="I37" s="14">
        <v>0</v>
      </c>
      <c r="J37" s="16">
        <f>IF(AND(H37&gt;=0,G37&gt;=0),(G37-H37),"-")</f>
        <v>0</v>
      </c>
    </row>
    <row r="38" spans="2:10" s="3" customFormat="1" ht="23.25" customHeight="1">
      <c r="B38" s="28" t="s">
        <v>39</v>
      </c>
      <c r="C38" s="29"/>
      <c r="D38" s="30"/>
      <c r="E38" s="13">
        <v>0</v>
      </c>
      <c r="F38" s="14">
        <v>0</v>
      </c>
      <c r="G38" s="15">
        <f t="shared" si="4"/>
        <v>0</v>
      </c>
      <c r="H38" s="14">
        <v>0</v>
      </c>
      <c r="I38" s="14">
        <v>0</v>
      </c>
      <c r="J38" s="16">
        <f>IF(AND(H38&gt;=0,G38&gt;=0),(G38-H38),"-")</f>
        <v>0</v>
      </c>
    </row>
    <row r="39" spans="2:10" s="3" customFormat="1" ht="15.75" customHeight="1">
      <c r="B39" s="28" t="s">
        <v>40</v>
      </c>
      <c r="C39" s="29"/>
      <c r="D39" s="30"/>
      <c r="E39" s="13">
        <v>0</v>
      </c>
      <c r="F39" s="14">
        <v>0</v>
      </c>
      <c r="G39" s="15">
        <f t="shared" si="4"/>
        <v>0</v>
      </c>
      <c r="H39" s="14">
        <v>0</v>
      </c>
      <c r="I39" s="14">
        <v>0</v>
      </c>
      <c r="J39" s="16">
        <f>IF(AND(H39&gt;=0,G39&gt;=0),(G39-H39),"-")</f>
        <v>0</v>
      </c>
    </row>
    <row r="40" spans="2:10" s="3" customFormat="1" ht="14.25">
      <c r="B40" s="7"/>
      <c r="C40" s="8"/>
      <c r="D40" s="9"/>
      <c r="E40" s="17"/>
      <c r="F40" s="18"/>
      <c r="G40" s="18"/>
      <c r="H40" s="18"/>
      <c r="I40" s="18"/>
      <c r="J40" s="18"/>
    </row>
    <row r="41" spans="2:10" s="3" customFormat="1" ht="14.25">
      <c r="B41" s="10"/>
      <c r="C41" s="33" t="s">
        <v>41</v>
      </c>
      <c r="D41" s="34"/>
      <c r="E41" s="19">
        <f aca="true" t="shared" si="9" ref="E41:J41">SUM(E10,E37,E38,E39)</f>
        <v>22466032</v>
      </c>
      <c r="F41" s="19">
        <f t="shared" si="9"/>
        <v>-1213356</v>
      </c>
      <c r="G41" s="19">
        <f t="shared" si="9"/>
        <v>21252676</v>
      </c>
      <c r="H41" s="19">
        <f t="shared" si="9"/>
        <v>13914216</v>
      </c>
      <c r="I41" s="19">
        <f t="shared" si="9"/>
        <v>13727171</v>
      </c>
      <c r="J41" s="19">
        <f t="shared" si="9"/>
        <v>7338460</v>
      </c>
    </row>
    <row r="42" s="3" customFormat="1" ht="14.25"/>
    <row r="43" ht="30" customHeight="1"/>
    <row r="44" spans="3:9" s="20" customFormat="1" ht="15" customHeight="1">
      <c r="C44" s="26"/>
      <c r="D44" s="27"/>
      <c r="G44" s="26"/>
      <c r="H44" s="27"/>
      <c r="I44" s="27"/>
    </row>
    <row r="45" spans="3:9" s="21" customFormat="1" ht="15" customHeight="1">
      <c r="C45" s="24"/>
      <c r="D45" s="25"/>
      <c r="G45" s="24"/>
      <c r="H45" s="25"/>
      <c r="I45" s="25"/>
    </row>
    <row r="46" spans="3:9" s="21" customFormat="1" ht="15" customHeight="1">
      <c r="C46" s="22"/>
      <c r="D46" s="23"/>
      <c r="G46" s="22"/>
      <c r="H46" s="23"/>
      <c r="I46" s="23"/>
    </row>
    <row r="47" spans="3:9" s="21" customFormat="1" ht="15" customHeight="1">
      <c r="C47" s="24"/>
      <c r="D47" s="25"/>
      <c r="G47" s="24"/>
      <c r="H47" s="25"/>
      <c r="I47" s="25"/>
    </row>
    <row r="48" spans="3:9" s="21" customFormat="1" ht="15" customHeight="1">
      <c r="C48" s="24"/>
      <c r="D48" s="25"/>
      <c r="G48" s="24"/>
      <c r="H48" s="25"/>
      <c r="I48" s="25"/>
    </row>
    <row r="49" ht="14.25"/>
    <row r="50" ht="14.25"/>
    <row r="51" ht="14.25"/>
  </sheetData>
  <sheetProtection/>
  <mergeCells count="26">
    <mergeCell ref="E7:I7"/>
    <mergeCell ref="B2:J2"/>
    <mergeCell ref="B4:J4"/>
    <mergeCell ref="B5:J5"/>
    <mergeCell ref="B3:J3"/>
    <mergeCell ref="C27:D27"/>
    <mergeCell ref="B37:D37"/>
    <mergeCell ref="J7:J8"/>
    <mergeCell ref="C30:D30"/>
    <mergeCell ref="C35:D35"/>
    <mergeCell ref="B7:D9"/>
    <mergeCell ref="C41:D41"/>
    <mergeCell ref="B10:D10"/>
    <mergeCell ref="C11:D11"/>
    <mergeCell ref="C14:D14"/>
    <mergeCell ref="C23:D23"/>
    <mergeCell ref="B39:D39"/>
    <mergeCell ref="B38:D38"/>
    <mergeCell ref="C48:D48"/>
    <mergeCell ref="G48:I48"/>
    <mergeCell ref="C44:D44"/>
    <mergeCell ref="G44:I44"/>
    <mergeCell ref="C45:D45"/>
    <mergeCell ref="G45:I45"/>
    <mergeCell ref="C47:D47"/>
    <mergeCell ref="G47:I4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57" r:id="rId1"/>
  <headerFooter alignWithMargins="0">
    <oddHeader>&amp;CPODER EJECUTIVO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R_Financieros</cp:lastModifiedBy>
  <cp:lastPrinted>2014-10-01T15:04:14Z</cp:lastPrinted>
  <dcterms:created xsi:type="dcterms:W3CDTF">2014-09-01T23:06:36Z</dcterms:created>
  <dcterms:modified xsi:type="dcterms:W3CDTF">2017-10-09T05:30:35Z</dcterms:modified>
  <cp:category/>
  <cp:version/>
  <cp:contentType/>
  <cp:contentStatus/>
</cp:coreProperties>
</file>