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<sst xmlns="http://schemas.openxmlformats.org/spreadsheetml/2006/main" count="127" uniqueCount="124">
  <si>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</si>
  <si>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</si>
  <si>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</si>
  <si>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</si>
  <si>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</si>
  <si>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</si>
  <si>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</si>
  <si>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</si>
  <si>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</si>
  <si>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</si>
  <si>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</si>
  <si>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</si>
  <si>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</si>
  <si>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</si>
  <si>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</si>
  <si>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</si>
  <si>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</si>
  <si>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</si>
  <si>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</si>
  <si>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</si>
  <si>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</si>
  <si>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</si>
  <si>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</si>
  <si>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</si>
  <si>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</si>
  <si>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</si>
  <si>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</si>
  <si>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</si>
  <si>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</si>
  <si>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</si>
  <si>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</si>
  <si>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</si>
  <si>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</si>
  <si>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</si>
  <si>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</si>
  <si>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</si>
  <si>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</si>
  <si>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</si>
  <si>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</si>
  <si>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</si>
  <si>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</si>
  <si>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</si>
  <si>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</si>
  <si>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</si>
  <si>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</si>
  <si>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</si>
  <si>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</si>
  <si>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</si>
  <si>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</si>
  <si>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</si>
  <si>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</si>
  <si>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</si>
  <si>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</si>
  <si>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</si>
  <si>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</si>
  <si>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</si>
  <si>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</si>
  <si>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</si>
  <si>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</si>
  <si>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</si>
  <si>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</si>
  <si>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</si>
  <si>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</si>
  <si>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</si>
  <si>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</si>
  <si>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</si>
  <si>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</si>
  <si>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</si>
  <si>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</si>
  <si>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</si>
  <si>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</si>
  <si>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</si>
  <si>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</si>
  <si>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</si>
  <si>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</si>
  <si>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</si>
  <si>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</si>
  <si>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</si>
  <si>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</si>
  <si>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</si>
  <si>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</si>
  <si>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</si>
  <si>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</si>
  <si>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</si>
  <si>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</si>
  <si>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</si>
  <si>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</si>
  <si>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</si>
  <si>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</si>
  <si>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</si>
  <si>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</si>
  <si>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</si>
  <si>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</si>
  <si>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</si>
  <si>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</si>
  <si>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</si>
  <si>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</si>
  <si>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</si>
  <si>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</si>
  <si>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</si>
  <si>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</si>
  <si>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</si>
  <si>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</si>
  <si>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</si>
  <si>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</si>
  <si>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</si>
  <si>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</si>
  <si>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</si>
  <si>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</si>
  <si>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</si>
  <si>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</si>
  <si>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</si>
  <si>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</si>
  <si>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</si>
  <si>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</si>
  <si>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</si>
  <si>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</si>
  <si>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</si>
  <si>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</si>
  <si>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</si>
  <si>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</t>
  </si>
  <si>
    <t>Al 31 de diciembre de 2016 y al 31 de Marzo de 2017 (b)</t>
  </si>
  <si>
    <t>2017 (b)</t>
  </si>
  <si>
    <t>31 de diciembre de 2016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</si>
</sst>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164" fontId="39" fillId="0" borderId="13" xfId="0" applyNumberFormat="1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8" fillId="0" borderId="12" xfId="0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wrapText="1" indent="4"/>
    </xf>
    <xf numFmtId="164" fontId="38" fillId="0" borderId="12" xfId="0" applyNumberFormat="1" applyFont="1" applyBorder="1" applyAlignment="1">
      <alignment horizontal="left" vertical="center" indent="4"/>
    </xf>
    <xf numFmtId="164" fontId="40" fillId="0" borderId="13" xfId="0" applyNumberFormat="1" applyFont="1" applyBorder="1" applyAlignment="1">
      <alignment horizontal="left" vertical="center" wrapText="1" indent="2"/>
    </xf>
    <xf numFmtId="0" fontId="38" fillId="0" borderId="10" xfId="0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center" vertical="center" wrapText="1"/>
    </xf>
    <xf numFmtId="164" fontId="38" fillId="0" borderId="11" xfId="0" applyNumberFormat="1" applyFont="1" applyBorder="1" applyAlignment="1">
      <alignment horizontal="left" vertical="center" wrapText="1" indent="2"/>
    </xf>
    <xf numFmtId="164" fontId="38" fillId="0" borderId="11" xfId="0" applyNumberFormat="1" applyFont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90</xdr:row>
      <xdr:rowOff>133350</xdr:rowOff>
    </xdr:from>
    <xdr:to>
      <xdr:col>3</xdr:col>
      <xdr:colOff>76200</xdr:colOff>
      <xdr:row>94</xdr:row>
      <xdr:rowOff>57150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257300" y="16754475"/>
          <a:ext cx="3648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4</xdr:col>
      <xdr:colOff>0</xdr:colOff>
      <xdr:row>90</xdr:row>
      <xdr:rowOff>133350</xdr:rowOff>
    </xdr:from>
    <xdr:to>
      <xdr:col>4</xdr:col>
      <xdr:colOff>3648075</xdr:colOff>
      <xdr:row>94</xdr:row>
      <xdr:rowOff>57150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829300" y="16754475"/>
          <a:ext cx="3648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85" activePane="bottomLeft" state="frozen"/>
      <selection pane="topLeft" activeCell="A1" sqref="A1"/>
      <selection pane="bottomLeft" activeCell="C90" sqref="C9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281184455.88</v>
      </c>
      <c r="D9" s="9">
        <f>SUM(D10:D16)</f>
        <v>275096591.01</v>
      </c>
      <c r="E9" s="11" t="s">
        <v>8</v>
      </c>
      <c r="F9" s="9">
        <f>SUM(F10:F18)</f>
        <v>250265881.70999998</v>
      </c>
      <c r="G9" s="9">
        <f>SUM(G10:G18)</f>
        <v>22674731.81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279469524.3</v>
      </c>
      <c r="D11" s="9">
        <v>275041154.09</v>
      </c>
      <c r="E11" s="13" t="s">
        <v>12</v>
      </c>
      <c r="F11" s="9">
        <v>0.2</v>
      </c>
      <c r="G11" s="9">
        <v>0.18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248715293.28</v>
      </c>
      <c r="G12" s="9">
        <v>22358412.13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5000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1709931.58</v>
      </c>
      <c r="D15" s="9">
        <v>55436.92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1550588.23</v>
      </c>
      <c r="G16" s="9">
        <v>316319.5</v>
      </c>
    </row>
    <row r="17" spans="2:7" ht="12.75">
      <c r="B17" s="10" t="s">
        <v>23</v>
      </c>
      <c r="C17" s="9">
        <f>SUM(C18:C24)</f>
        <v>493.64</v>
      </c>
      <c r="D17" s="9">
        <f>SUM(D18:D24)</f>
        <v>11086.960000000001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0.01</v>
      </c>
      <c r="D20" s="9">
        <v>10498.86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493.63</v>
      </c>
      <c r="D24" s="9">
        <v>588.1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97923682.25</v>
      </c>
      <c r="D25" s="9">
        <f>SUM(D26:D30)</f>
        <v>14866006.74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-0.01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-0.01</v>
      </c>
      <c r="D27" s="9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97923682.27</v>
      </c>
      <c r="D29" s="9">
        <v>14866006.76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52340709.16</v>
      </c>
      <c r="G31" s="9">
        <f>SUM(G32:G37)</f>
        <v>2647436.92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52340709.16</v>
      </c>
      <c r="G33" s="9">
        <v>2647436.92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-0.02</v>
      </c>
      <c r="D37" s="9">
        <v>-0.02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37825683.14</v>
      </c>
      <c r="D41" s="9">
        <f>SUM(D42:D45)</f>
        <v>2592000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37825683.14</v>
      </c>
      <c r="D45" s="9">
        <v>2592000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416934314.89</v>
      </c>
      <c r="D47" s="9">
        <f>D9+D17+D25+D31+D37+D38+D41</f>
        <v>292565684.69</v>
      </c>
      <c r="E47" s="8" t="s">
        <v>82</v>
      </c>
      <c r="F47" s="9">
        <f>F9+F19+F23+F26+F27+F31+F38+F42</f>
        <v>302606590.87</v>
      </c>
      <c r="G47" s="9">
        <f>G9+G19+G23+G26+G27+G31+G38+G42</f>
        <v>25322168.729999997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223273241.42</v>
      </c>
      <c r="D52" s="9">
        <v>67303836.66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6640715.1</v>
      </c>
      <c r="D53" s="9">
        <v>6323140.61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591727.4</v>
      </c>
      <c r="D54" s="9">
        <v>585347.4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302606590.87</v>
      </c>
      <c r="G59" s="9">
        <f>G47+G57</f>
        <v>25322168.729999997</v>
      </c>
    </row>
    <row r="60" spans="2:7" ht="25.5">
      <c r="B60" s="6" t="s">
        <v>102</v>
      </c>
      <c r="C60" s="9">
        <f>SUM(C50:C58)</f>
        <v>230505683.92</v>
      </c>
      <c r="D60" s="9">
        <f>SUM(D50:D58)</f>
        <v>74212324.67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647439998.81</v>
      </c>
      <c r="D62" s="9">
        <f>D47+D60</f>
        <v>366778009.36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344833407.94000006</v>
      </c>
      <c r="G68" s="9">
        <f>SUM(G69:G73)</f>
        <v>341455840.63000005</v>
      </c>
    </row>
    <row r="69" spans="2:7" ht="12.75">
      <c r="B69" s="10"/>
      <c r="C69" s="9"/>
      <c r="D69" s="9"/>
      <c r="E69" s="11" t="s">
        <v>110</v>
      </c>
      <c r="F69" s="9">
        <v>17141474.43</v>
      </c>
      <c r="G69" s="9">
        <v>15896359.54</v>
      </c>
    </row>
    <row r="70" spans="2:7" ht="12.75">
      <c r="B70" s="10"/>
      <c r="C70" s="9"/>
      <c r="D70" s="9"/>
      <c r="E70" s="11" t="s">
        <v>111</v>
      </c>
      <c r="F70" s="9">
        <v>320753351.16</v>
      </c>
      <c r="G70" s="9">
        <v>318620898.74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6938582.35</v>
      </c>
      <c r="G73" s="9">
        <v>6938582.35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344833407.94000006</v>
      </c>
      <c r="G79" s="9">
        <f>G63+G68+G75</f>
        <v>341455840.63000005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647439998.8100001</v>
      </c>
      <c r="G81" s="9">
        <f>G59+G79</f>
        <v>366778009.3600001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2017-04-07T04:54:34Z</cp:lastPrinted>
  <dcterms:created xsi:type="dcterms:W3CDTF">2016-10-11T18:36:49Z</dcterms:created>
  <dcterms:modified xsi:type="dcterms:W3CDTF">2017-04-07T04:56:19Z</dcterms:modified>
  <cp:category/>
  <cp:version/>
  <cp:contentType/>
  <cp:contentStatus/>
</cp:coreProperties>
</file>