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<sst xmlns="http://schemas.openxmlformats.org/spreadsheetml/2006/main" count="77" uniqueCount="72">
  <si>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</si>
  <si>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</si>
  <si>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</si>
  <si>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</si>
  <si>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</si>
  <si>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</si>
  <si>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</si>
  <si>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</si>
  <si>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</si>
  <si>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</si>
  <si>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</si>
  <si>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</si>
  <si>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</si>
  <si>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</si>
  <si>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</si>
  <si>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</si>
  <si>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</si>
  <si>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</si>
  <si>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</si>
  <si>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</si>
  <si>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</si>
  <si>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</si>
  <si>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</si>
  <si>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</si>
  <si>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</si>
  <si>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</si>
  <si>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</si>
  <si>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</si>
  <si>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</si>
  <si>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</si>
  <si>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</si>
  <si>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</si>
  <si>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</si>
  <si>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</si>
  <si>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</si>
  <si>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</si>
  <si>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</si>
  <si>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</si>
  <si>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</si>
  <si>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</si>
  <si>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</si>
  <si>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</si>
  <si>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</si>
  <si>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</si>
  <si>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</si>
  <si>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</si>
  <si>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</si>
  <si>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</si>
  <si>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</si>
  <si>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</si>
  <si>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</si>
  <si>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</si>
  <si>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</si>
  <si>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</si>
  <si>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</si>
  <si>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</si>
  <si>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</si>
  <si>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</si>
  <si>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</si>
  <si>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</si>
  <si>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</si>
  <si>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</si>
  <si>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</si>
  <si>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</si>
  <si>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</si>
  <si>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</si>
  <si>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</si>
  <si>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</si>
  <si>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</si>
  <si>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</si>
  <si>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2017</t>
  </si>
  <si>
    <t>Al 31 de diciembre de 2017 y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</si>
</sst>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49" applyNumberFormat="1" applyFont="1" applyFill="1" applyAlignment="1">
      <alignment horizontal="center"/>
    </xf>
    <xf numFmtId="164" fontId="4" fillId="33" borderId="0" xfId="49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49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49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49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49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49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49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4" fillId="34" borderId="19" xfId="53" applyNumberFormat="1" applyFont="1" applyFill="1" applyBorder="1" applyAlignment="1">
      <alignment horizontal="center" vertical="center"/>
      <protection/>
    </xf>
    <xf numFmtId="164" fontId="54" fillId="34" borderId="17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20" xfId="53" applyNumberFormat="1" applyFont="1" applyFill="1" applyBorder="1" applyAlignment="1">
      <alignment horizontal="center" vertical="center"/>
      <protection/>
    </xf>
    <xf numFmtId="164" fontId="54" fillId="34" borderId="15" xfId="53" applyNumberFormat="1" applyFont="1" applyFill="1" applyBorder="1" applyAlignment="1">
      <alignment horizontal="center" vertical="center"/>
      <protection/>
    </xf>
    <xf numFmtId="164" fontId="54" fillId="34" borderId="18" xfId="53" applyNumberFormat="1" applyFont="1" applyFill="1" applyBorder="1" applyAlignment="1">
      <alignment horizontal="center" vertical="center"/>
      <protection/>
    </xf>
    <xf numFmtId="164" fontId="54" fillId="34" borderId="16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9"/>
  <sheetViews>
    <sheetView tabSelected="1" zoomScalePageLayoutView="0" workbookViewId="0" topLeftCell="E40">
      <selection activeCell="I53" sqref="I53:J5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7" t="s">
        <v>70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</row>
    <row r="3" spans="1:13" s="5" customFormat="1" ht="15" customHeight="1">
      <c r="A3" s="6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7"/>
    </row>
    <row r="4" spans="1:13" s="5" customFormat="1" ht="15" customHeight="1">
      <c r="A4" s="8"/>
      <c r="B4" s="87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9"/>
    </row>
    <row r="5" spans="1:13" s="11" customFormat="1" ht="15" customHeight="1">
      <c r="A5" s="10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88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9"/>
      <c r="B10" s="91" t="s">
        <v>2</v>
      </c>
      <c r="C10" s="91"/>
      <c r="D10" s="91"/>
      <c r="E10" s="73" t="s">
        <v>3</v>
      </c>
      <c r="F10" s="73"/>
      <c r="G10" s="91"/>
      <c r="H10" s="91" t="s">
        <v>2</v>
      </c>
      <c r="I10" s="91"/>
      <c r="J10" s="91"/>
      <c r="K10" s="73" t="s">
        <v>3</v>
      </c>
      <c r="L10" s="73"/>
      <c r="M10" s="84"/>
    </row>
    <row r="11" spans="1:13" s="18" customFormat="1" ht="15" customHeight="1">
      <c r="A11" s="90"/>
      <c r="B11" s="92"/>
      <c r="C11" s="92"/>
      <c r="D11" s="92"/>
      <c r="E11" s="74">
        <v>2017</v>
      </c>
      <c r="F11" s="74">
        <v>2016</v>
      </c>
      <c r="G11" s="92"/>
      <c r="H11" s="92"/>
      <c r="I11" s="92"/>
      <c r="J11" s="92"/>
      <c r="K11" s="74">
        <v>2017</v>
      </c>
      <c r="L11" s="74">
        <v>2016</v>
      </c>
      <c r="M11" s="85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2" t="s">
        <v>4</v>
      </c>
      <c r="D13" s="82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2" t="s">
        <v>6</v>
      </c>
      <c r="D15" s="82"/>
      <c r="E15" s="25"/>
      <c r="F15" s="25"/>
      <c r="G15" s="26"/>
      <c r="H15" s="23"/>
      <c r="I15" s="82" t="s">
        <v>7</v>
      </c>
      <c r="J15" s="82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6" t="s">
        <v>8</v>
      </c>
      <c r="D17" s="86"/>
      <c r="E17" s="25">
        <v>614798020</v>
      </c>
      <c r="F17" s="25">
        <v>751989628</v>
      </c>
      <c r="G17" s="26"/>
      <c r="H17" s="33"/>
      <c r="I17" s="81" t="s">
        <v>9</v>
      </c>
      <c r="J17" s="81"/>
      <c r="K17" s="25">
        <v>645568391</v>
      </c>
      <c r="L17" s="25">
        <v>605342759</v>
      </c>
      <c r="M17" s="30"/>
      <c r="N17" s="34"/>
    </row>
    <row r="18" spans="1:14" s="21" customFormat="1" ht="15" customHeight="1">
      <c r="A18" s="22"/>
      <c r="B18" s="33"/>
      <c r="C18" s="81" t="s">
        <v>10</v>
      </c>
      <c r="D18" s="81"/>
      <c r="E18" s="25">
        <v>228096756</v>
      </c>
      <c r="F18" s="25">
        <v>307887898</v>
      </c>
      <c r="G18" s="26"/>
      <c r="H18" s="33"/>
      <c r="I18" s="81" t="s">
        <v>11</v>
      </c>
      <c r="J18" s="81"/>
      <c r="K18" s="25">
        <v>1450</v>
      </c>
      <c r="L18" s="25">
        <v>0</v>
      </c>
      <c r="M18" s="30"/>
      <c r="N18" s="34"/>
    </row>
    <row r="19" spans="1:14" s="21" customFormat="1" ht="15" customHeight="1">
      <c r="A19" s="22"/>
      <c r="B19" s="33"/>
      <c r="C19" s="81" t="s">
        <v>12</v>
      </c>
      <c r="D19" s="81"/>
      <c r="E19" s="25">
        <v>64999452</v>
      </c>
      <c r="F19" s="25">
        <v>156746494</v>
      </c>
      <c r="G19" s="26"/>
      <c r="H19" s="33"/>
      <c r="I19" s="81" t="s">
        <v>13</v>
      </c>
      <c r="J19" s="81"/>
      <c r="K19" s="25"/>
      <c r="L19" s="25"/>
      <c r="M19" s="30"/>
      <c r="N19" s="34"/>
    </row>
    <row r="20" spans="1:14" s="21" customFormat="1" ht="15" customHeight="1">
      <c r="A20" s="22"/>
      <c r="B20" s="33"/>
      <c r="C20" s="81" t="s">
        <v>14</v>
      </c>
      <c r="D20" s="81"/>
      <c r="E20" s="25">
        <v>259873</v>
      </c>
      <c r="F20" s="25">
        <v>259873</v>
      </c>
      <c r="G20" s="26"/>
      <c r="H20" s="33"/>
      <c r="I20" s="81" t="s">
        <v>15</v>
      </c>
      <c r="J20" s="81"/>
      <c r="K20" s="25"/>
      <c r="L20" s="25"/>
      <c r="M20" s="30"/>
      <c r="N20" s="34"/>
    </row>
    <row r="21" spans="1:14" s="21" customFormat="1" ht="15" customHeight="1">
      <c r="A21" s="22"/>
      <c r="B21" s="33"/>
      <c r="C21" s="81" t="s">
        <v>16</v>
      </c>
      <c r="D21" s="81"/>
      <c r="E21" s="25">
        <v>4424412</v>
      </c>
      <c r="F21" s="25">
        <v>5587937</v>
      </c>
      <c r="G21" s="26"/>
      <c r="H21" s="33"/>
      <c r="I21" s="81" t="s">
        <v>17</v>
      </c>
      <c r="J21" s="81"/>
      <c r="K21" s="25"/>
      <c r="L21" s="25"/>
      <c r="M21" s="30"/>
      <c r="N21" s="34"/>
    </row>
    <row r="22" spans="1:14" s="21" customFormat="1" ht="15" customHeight="1">
      <c r="A22" s="22"/>
      <c r="B22" s="33"/>
      <c r="C22" s="81" t="s">
        <v>18</v>
      </c>
      <c r="D22" s="81"/>
      <c r="E22" s="25" t="s">
        <v>68</v>
      </c>
      <c r="F22" s="25" t="s">
        <v>68</v>
      </c>
      <c r="G22" s="26"/>
      <c r="H22" s="33"/>
      <c r="I22" s="81" t="s">
        <v>19</v>
      </c>
      <c r="J22" s="81"/>
      <c r="K22" s="25">
        <v>26756806</v>
      </c>
      <c r="L22" s="25">
        <v>55385314</v>
      </c>
      <c r="M22" s="30"/>
      <c r="N22" s="34"/>
    </row>
    <row r="23" spans="1:14" s="21" customFormat="1" ht="15" customHeight="1">
      <c r="A23" s="22"/>
      <c r="B23" s="33"/>
      <c r="C23" s="81" t="s">
        <v>20</v>
      </c>
      <c r="D23" s="81"/>
      <c r="E23" s="25">
        <v>17973970</v>
      </c>
      <c r="F23" s="25">
        <v>39563140</v>
      </c>
      <c r="G23" s="26"/>
      <c r="H23" s="33"/>
      <c r="I23" s="81" t="s">
        <v>21</v>
      </c>
      <c r="J23" s="81"/>
      <c r="K23" s="25">
        <v>40069439</v>
      </c>
      <c r="L23" s="25">
        <v>35441767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1" t="s">
        <v>22</v>
      </c>
      <c r="J24" s="81"/>
      <c r="K24" s="25">
        <v>6551551</v>
      </c>
      <c r="L24" s="25">
        <v>4296768</v>
      </c>
      <c r="M24" s="30"/>
      <c r="N24" s="34"/>
    </row>
    <row r="25" spans="1:14" s="40" customFormat="1" ht="15" customHeight="1">
      <c r="A25" s="37"/>
      <c r="B25" s="23"/>
      <c r="C25" s="83" t="s">
        <v>23</v>
      </c>
      <c r="D25" s="83"/>
      <c r="E25" s="29">
        <f>SUM(E17:E23)</f>
        <v>930552483</v>
      </c>
      <c r="F25" s="29">
        <f>SUM(F17:F23)</f>
        <v>1262034970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3" t="s">
        <v>24</v>
      </c>
      <c r="J26" s="83"/>
      <c r="K26" s="29">
        <f>SUM(K17:K24)</f>
        <v>718947637</v>
      </c>
      <c r="L26" s="29">
        <f>SUM(L17:L24)</f>
        <v>700466608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2" t="s">
        <v>25</v>
      </c>
      <c r="D28" s="82"/>
      <c r="E28" s="25"/>
      <c r="F28" s="25"/>
      <c r="G28" s="26"/>
      <c r="H28" s="23"/>
      <c r="I28" s="82" t="s">
        <v>26</v>
      </c>
      <c r="J28" s="82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1" t="s">
        <v>27</v>
      </c>
      <c r="D30" s="81"/>
      <c r="E30" s="25">
        <v>249277</v>
      </c>
      <c r="F30" s="25">
        <v>673386</v>
      </c>
      <c r="G30" s="26"/>
      <c r="H30" s="33"/>
      <c r="I30" s="81" t="s">
        <v>28</v>
      </c>
      <c r="J30" s="81"/>
      <c r="K30" s="25">
        <v>367918</v>
      </c>
      <c r="L30" s="25">
        <v>467023</v>
      </c>
      <c r="M30" s="30"/>
    </row>
    <row r="31" spans="1:13" s="21" customFormat="1" ht="15" customHeight="1">
      <c r="A31" s="22"/>
      <c r="B31" s="33"/>
      <c r="C31" s="81" t="s">
        <v>29</v>
      </c>
      <c r="D31" s="81"/>
      <c r="E31" s="25">
        <v>8512641</v>
      </c>
      <c r="F31" s="25">
        <v>9612793</v>
      </c>
      <c r="G31" s="26"/>
      <c r="H31" s="33"/>
      <c r="I31" s="81" t="s">
        <v>30</v>
      </c>
      <c r="J31" s="81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1" t="s">
        <v>31</v>
      </c>
      <c r="D32" s="81"/>
      <c r="E32" s="25">
        <v>3899946286</v>
      </c>
      <c r="F32" s="25">
        <v>3925727301</v>
      </c>
      <c r="G32" s="26"/>
      <c r="H32" s="33"/>
      <c r="I32" s="81" t="s">
        <v>32</v>
      </c>
      <c r="J32" s="81"/>
      <c r="K32" s="25"/>
      <c r="L32" s="25"/>
      <c r="M32" s="30"/>
    </row>
    <row r="33" spans="1:13" s="21" customFormat="1" ht="15" customHeight="1">
      <c r="A33" s="22"/>
      <c r="B33" s="33"/>
      <c r="C33" s="81" t="s">
        <v>33</v>
      </c>
      <c r="D33" s="81"/>
      <c r="E33" s="25">
        <v>1571354395</v>
      </c>
      <c r="F33" s="25">
        <v>1479187570</v>
      </c>
      <c r="G33" s="26"/>
      <c r="H33" s="33"/>
      <c r="I33" s="81" t="s">
        <v>34</v>
      </c>
      <c r="J33" s="81"/>
      <c r="K33" s="25">
        <v>22452263</v>
      </c>
      <c r="L33" s="25">
        <v>22827952</v>
      </c>
      <c r="M33" s="30"/>
    </row>
    <row r="34" spans="1:13" s="21" customFormat="1" ht="15" customHeight="1">
      <c r="A34" s="22"/>
      <c r="B34" s="33"/>
      <c r="C34" s="81" t="s">
        <v>35</v>
      </c>
      <c r="D34" s="81"/>
      <c r="E34" s="25">
        <v>13191899</v>
      </c>
      <c r="F34" s="25">
        <v>11030782</v>
      </c>
      <c r="G34" s="26"/>
      <c r="H34" s="33"/>
      <c r="I34" s="81" t="s">
        <v>36</v>
      </c>
      <c r="J34" s="81"/>
      <c r="K34" s="25">
        <v>6231224</v>
      </c>
      <c r="L34" s="25">
        <v>5846595</v>
      </c>
      <c r="M34" s="30"/>
    </row>
    <row r="35" spans="1:13" s="21" customFormat="1" ht="15" customHeight="1">
      <c r="A35" s="22"/>
      <c r="B35" s="33"/>
      <c r="C35" s="81" t="s">
        <v>37</v>
      </c>
      <c r="D35" s="81"/>
      <c r="E35" s="25">
        <v>-69222526</v>
      </c>
      <c r="F35" s="25">
        <v>-71044766</v>
      </c>
      <c r="G35" s="26"/>
      <c r="H35" s="33"/>
      <c r="I35" s="81" t="s">
        <v>38</v>
      </c>
      <c r="J35" s="81"/>
      <c r="K35" s="24">
        <v>0</v>
      </c>
      <c r="L35" s="24">
        <v>4003760</v>
      </c>
      <c r="M35" s="30"/>
    </row>
    <row r="36" spans="1:13" s="21" customFormat="1" ht="15" customHeight="1">
      <c r="A36" s="22"/>
      <c r="B36" s="33"/>
      <c r="C36" s="81" t="s">
        <v>39</v>
      </c>
      <c r="D36" s="81"/>
      <c r="E36" s="25">
        <v>4783755</v>
      </c>
      <c r="F36" s="25">
        <v>4783755</v>
      </c>
      <c r="G36" s="26"/>
      <c r="H36" s="33"/>
      <c r="I36" s="35"/>
      <c r="J36" s="43"/>
      <c r="K36" s="24" t="s">
        <v>68</v>
      </c>
      <c r="L36" s="24" t="s">
        <v>68</v>
      </c>
      <c r="M36" s="30"/>
    </row>
    <row r="37" spans="1:13" s="21" customFormat="1" ht="15" customHeight="1">
      <c r="A37" s="22"/>
      <c r="B37" s="33"/>
      <c r="C37" s="81" t="s">
        <v>40</v>
      </c>
      <c r="D37" s="81"/>
      <c r="E37" s="25"/>
      <c r="F37" s="25"/>
      <c r="G37" s="26"/>
      <c r="H37" s="33"/>
      <c r="I37" s="76" t="s">
        <v>41</v>
      </c>
      <c r="J37" s="76"/>
      <c r="K37" s="29">
        <f>SUM(K30:K36)</f>
        <v>37051405</v>
      </c>
      <c r="L37" s="29">
        <f>SUM(L30:L36)</f>
        <v>41145330</v>
      </c>
      <c r="M37" s="30"/>
    </row>
    <row r="38" spans="1:13" s="21" customFormat="1" ht="15" customHeight="1">
      <c r="A38" s="22"/>
      <c r="B38" s="33"/>
      <c r="C38" s="81" t="s">
        <v>42</v>
      </c>
      <c r="D38" s="81"/>
      <c r="E38" s="25">
        <v>36074</v>
      </c>
      <c r="F38" s="25">
        <v>31074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76" t="s">
        <v>43</v>
      </c>
      <c r="J39" s="76"/>
      <c r="K39" s="29">
        <f>K26+K37</f>
        <v>755999042</v>
      </c>
      <c r="L39" s="29">
        <f>L26+L37</f>
        <v>741611938</v>
      </c>
      <c r="M39" s="30"/>
    </row>
    <row r="40" spans="1:14" s="40" customFormat="1" ht="15" customHeight="1">
      <c r="A40" s="37"/>
      <c r="B40" s="23"/>
      <c r="C40" s="83" t="s">
        <v>44</v>
      </c>
      <c r="D40" s="83"/>
      <c r="E40" s="29">
        <f>SUM(E30:E38)</f>
        <v>5428851801</v>
      </c>
      <c r="F40" s="29">
        <f>SUM(F30:F38)</f>
        <v>5360001895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2" t="s">
        <v>45</v>
      </c>
      <c r="J41" s="82"/>
      <c r="K41" s="24"/>
      <c r="L41" s="24"/>
      <c r="M41" s="30"/>
    </row>
    <row r="42" spans="1:13" s="21" customFormat="1" ht="15" customHeight="1">
      <c r="A42" s="22"/>
      <c r="B42" s="23"/>
      <c r="C42" s="76" t="s">
        <v>46</v>
      </c>
      <c r="D42" s="76"/>
      <c r="E42" s="29">
        <f>E25+E40</f>
        <v>6359404284</v>
      </c>
      <c r="F42" s="29">
        <f>F25+F40</f>
        <v>6622036865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2" t="s">
        <v>47</v>
      </c>
      <c r="J43" s="82"/>
      <c r="K43" s="29">
        <f>SUM(K45:K47)</f>
        <v>1669041410</v>
      </c>
      <c r="L43" s="29">
        <f>SUM(L45:L47)</f>
        <v>1455231159</v>
      </c>
      <c r="M43" s="30"/>
    </row>
    <row r="44" spans="1:13" s="21" customFormat="1" ht="4.5" customHeight="1">
      <c r="A44" s="22"/>
      <c r="B44" s="33"/>
      <c r="C44" s="35"/>
      <c r="D44" s="35"/>
      <c r="E44" s="24"/>
      <c r="F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1" t="s">
        <v>48</v>
      </c>
      <c r="J45" s="81"/>
      <c r="K45" s="25">
        <v>1077737404</v>
      </c>
      <c r="L45" s="25">
        <v>887598749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1" t="s">
        <v>49</v>
      </c>
      <c r="J46" s="81"/>
      <c r="K46" s="25">
        <v>174066026</v>
      </c>
      <c r="L46" s="25">
        <v>158241923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1" t="s">
        <v>50</v>
      </c>
      <c r="J47" s="81"/>
      <c r="K47" s="24">
        <v>417237980</v>
      </c>
      <c r="L47" s="24">
        <v>409390487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2" t="s">
        <v>51</v>
      </c>
      <c r="J49" s="82"/>
      <c r="K49" s="29">
        <f>SUM(K51:K55)</f>
        <v>3931038595</v>
      </c>
      <c r="L49" s="29">
        <f>SUM(L51:L55)</f>
        <v>4422293358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1" t="s">
        <v>52</v>
      </c>
      <c r="J51" s="81"/>
      <c r="K51" s="25">
        <v>267612558</v>
      </c>
      <c r="L51" s="25">
        <v>641284561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1" t="s">
        <v>53</v>
      </c>
      <c r="J52" s="81"/>
      <c r="K52" s="25">
        <v>583887658</v>
      </c>
      <c r="L52" s="25">
        <v>553634237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1" t="s">
        <v>54</v>
      </c>
      <c r="J53" s="81"/>
      <c r="K53" s="25">
        <v>1910592395</v>
      </c>
      <c r="L53" s="25">
        <v>1910350804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1" t="s">
        <v>55</v>
      </c>
      <c r="J54" s="81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1" t="s">
        <v>56</v>
      </c>
      <c r="J55" s="81"/>
      <c r="K55" s="25">
        <v>1168945984</v>
      </c>
      <c r="L55" s="25">
        <v>1317023756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2" t="s">
        <v>57</v>
      </c>
      <c r="J57" s="82"/>
      <c r="K57" s="29">
        <f>SUM(K59:K60)</f>
        <v>3325238</v>
      </c>
      <c r="L57" s="29">
        <f>SUM(L59:L60)</f>
        <v>2900410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1" t="s">
        <v>58</v>
      </c>
      <c r="J59" s="81"/>
      <c r="K59" s="25"/>
      <c r="L59" s="25"/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1" t="s">
        <v>59</v>
      </c>
      <c r="J60" s="81"/>
      <c r="K60" s="25">
        <v>3325238</v>
      </c>
      <c r="L60" s="25">
        <v>2900410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76" t="s">
        <v>60</v>
      </c>
      <c r="J62" s="76"/>
      <c r="K62" s="29">
        <f>K43+K49+K57</f>
        <v>5603405243</v>
      </c>
      <c r="L62" s="29">
        <f>L43+L49+L57</f>
        <v>5880424927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76" t="s">
        <v>61</v>
      </c>
      <c r="J64" s="76"/>
      <c r="K64" s="29">
        <f>K39+K62-1</f>
        <v>6359404284</v>
      </c>
      <c r="L64" s="29">
        <f>L39+L62</f>
        <v>6622036865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77" t="s">
        <v>63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78"/>
      <c r="E73" s="78"/>
      <c r="F73" s="66"/>
      <c r="G73" s="66"/>
      <c r="H73" s="66"/>
      <c r="I73" s="66"/>
      <c r="J73" s="79"/>
      <c r="K73" s="79"/>
      <c r="L73" s="66"/>
      <c r="M73" s="66"/>
    </row>
    <row r="74" spans="1:13" s="17" customFormat="1" ht="15" customHeight="1" hidden="1">
      <c r="A74" s="66"/>
      <c r="B74" s="67"/>
      <c r="C74" s="68"/>
      <c r="D74" s="80" t="s">
        <v>64</v>
      </c>
      <c r="E74" s="80"/>
      <c r="F74" s="66"/>
      <c r="G74" s="66"/>
      <c r="H74" s="66"/>
      <c r="I74" s="66"/>
      <c r="J74" s="80" t="s">
        <v>65</v>
      </c>
      <c r="K74" s="80"/>
      <c r="L74" s="66"/>
      <c r="M74" s="66"/>
    </row>
    <row r="75" spans="1:13" s="17" customFormat="1" ht="15" customHeight="1" hidden="1">
      <c r="A75" s="66"/>
      <c r="B75" s="67"/>
      <c r="C75" s="68"/>
      <c r="D75" s="75" t="s">
        <v>66</v>
      </c>
      <c r="E75" s="75"/>
      <c r="F75" s="66"/>
      <c r="G75" s="66"/>
      <c r="H75" s="66"/>
      <c r="I75" s="66"/>
      <c r="J75" s="75" t="s">
        <v>67</v>
      </c>
      <c r="K75" s="75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11:12" ht="13.5">
      <c r="K79" s="69">
        <f>E42-K64</f>
        <v>0</v>
      </c>
      <c r="L79" s="69">
        <f>F42-L64</f>
        <v>0</v>
      </c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2017-07-19T01:09:02Z</cp:lastPrinted>
  <dcterms:created xsi:type="dcterms:W3CDTF">2014-04-08T19:47:20Z</dcterms:created>
  <dcterms:modified xsi:type="dcterms:W3CDTF">2018-01-23T20:45:27Z</dcterms:modified>
  <cp:category/>
  <cp:version/>
  <cp:contentType/>
  <cp:contentStatus/>
</cp:coreProperties>
</file>