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an\Documents\RESPALDO ROMAN 26 DIC 13\CUENTA PUBLICA 2015\CUENTA PUBLICA ARMONIZADA 2015\TOMO III PODER EJECUTIVO\2. INFORMACION CONTABLE\"/>
    </mc:Choice>
  </mc:AlternateContent>
  <bookViews>
    <workbookView xWindow="480" yWindow="300" windowWidth="15480" windowHeight="11640" tabRatio="604"/>
  </bookViews>
  <sheets>
    <sheet name="Anexo6" sheetId="18" r:id="rId1"/>
    <sheet name="Hoja1" sheetId="19" r:id="rId2"/>
  </sheets>
  <definedNames>
    <definedName name="A_IMPRESIÓN_IM" localSheetId="0">#REF!</definedName>
    <definedName name="A_IMPRESIÓN_IM">#REF!</definedName>
    <definedName name="_xlnm.Print_Area" localSheetId="0">Anexo6!$B$1:$L$288</definedName>
    <definedName name="_xlnm.Print_Titles" localSheetId="0">Anexo6!$1:$6</definedName>
  </definedNames>
  <calcPr calcId="152511"/>
</workbook>
</file>

<file path=xl/calcChain.xml><?xml version="1.0" encoding="utf-8"?>
<calcChain xmlns="http://schemas.openxmlformats.org/spreadsheetml/2006/main">
  <c r="I8" i="19" l="1"/>
  <c r="I6" i="19"/>
  <c r="L212" i="18"/>
  <c r="L211" i="18"/>
  <c r="L203" i="18"/>
  <c r="E24" i="19"/>
  <c r="L93" i="18"/>
  <c r="B23" i="19"/>
  <c r="L151" i="18"/>
  <c r="H18" i="19"/>
  <c r="G18" i="19"/>
  <c r="F18" i="19"/>
  <c r="D18" i="19"/>
  <c r="C18" i="19"/>
  <c r="E18" i="19"/>
  <c r="B8" i="19"/>
  <c r="L118" i="18" l="1"/>
  <c r="L95" i="18"/>
  <c r="L10" i="18" l="1"/>
  <c r="L9" i="18" s="1"/>
  <c r="L22" i="18"/>
  <c r="L28" i="18"/>
  <c r="L33" i="18"/>
  <c r="L32" i="18" s="1"/>
  <c r="L40" i="18"/>
  <c r="L44" i="18"/>
  <c r="L49" i="18"/>
  <c r="L53" i="18"/>
  <c r="L59" i="18"/>
  <c r="L63" i="18"/>
  <c r="L72" i="18"/>
  <c r="L79" i="18"/>
  <c r="L83" i="18"/>
  <c r="L87" i="18"/>
  <c r="L139" i="18"/>
  <c r="L143" i="18"/>
  <c r="L148" i="18"/>
  <c r="L157" i="18"/>
  <c r="L165" i="18"/>
  <c r="L170" i="18"/>
  <c r="L176" i="18"/>
  <c r="L183" i="18"/>
  <c r="L187" i="18"/>
  <c r="L191" i="18"/>
  <c r="L202" i="18"/>
  <c r="L219" i="18"/>
  <c r="L223" i="18"/>
  <c r="L226" i="18"/>
  <c r="L233" i="18"/>
  <c r="L236" i="18"/>
  <c r="L244" i="18"/>
  <c r="L253" i="18"/>
  <c r="L252" i="18" s="1"/>
  <c r="L264" i="18"/>
  <c r="L270" i="18"/>
  <c r="L280" i="18"/>
  <c r="L283" i="18"/>
  <c r="L279" i="18" l="1"/>
  <c r="L276" i="18" s="1"/>
  <c r="L181" i="18"/>
  <c r="L263" i="18"/>
  <c r="L260" i="18" s="1"/>
  <c r="L259" i="18" s="1"/>
  <c r="L242" i="18" s="1"/>
  <c r="L230" i="18"/>
  <c r="L47" i="18"/>
  <c r="L8" i="18" s="1"/>
  <c r="L77" i="18"/>
  <c r="L58" i="18" s="1"/>
  <c r="L169" i="18"/>
  <c r="L218" i="18"/>
  <c r="L201" i="18" s="1"/>
  <c r="L200" i="18" s="1"/>
  <c r="L138" i="18"/>
  <c r="L136" i="18" s="1"/>
  <c r="L92" i="18" l="1"/>
  <c r="L196" i="18" s="1"/>
  <c r="L198" i="18" s="1"/>
  <c r="L7" i="18"/>
</calcChain>
</file>

<file path=xl/sharedStrings.xml><?xml version="1.0" encoding="utf-8"?>
<sst xmlns="http://schemas.openxmlformats.org/spreadsheetml/2006/main" count="536" uniqueCount="504">
  <si>
    <t>GOBIERNO DEL ESTADO</t>
  </si>
  <si>
    <t>FINANCIAMIENTO</t>
  </si>
  <si>
    <t>Concepto</t>
  </si>
  <si>
    <t>Cantidad</t>
  </si>
  <si>
    <t>INGRESOS</t>
  </si>
  <si>
    <t>INGRESOS CORRIENTES</t>
  </si>
  <si>
    <t>1.1.1</t>
  </si>
  <si>
    <t>Impuestos</t>
  </si>
  <si>
    <t>1.1.1.1</t>
  </si>
  <si>
    <t>Impuestos sobre el ingreso, las utilidades y las ganancias de capital</t>
  </si>
  <si>
    <t>1.1.1.1.1</t>
  </si>
  <si>
    <t>De personas físicas</t>
  </si>
  <si>
    <t>1.1.1.1.2</t>
  </si>
  <si>
    <t>De empresas y otras corporaciones (personas morales)</t>
  </si>
  <si>
    <t>1.1.1.1.3</t>
  </si>
  <si>
    <t>No clasificables</t>
  </si>
  <si>
    <t xml:space="preserve">1.1.1.2 </t>
  </si>
  <si>
    <t>Impuestos sobre nómina y la fuerza de trabajo</t>
  </si>
  <si>
    <t>1.1.1.3</t>
  </si>
  <si>
    <t>Impuestos sobre la propiedad</t>
  </si>
  <si>
    <t>1.1.1.4</t>
  </si>
  <si>
    <t>Impuestos sobre los bienes y servicios</t>
  </si>
  <si>
    <t>1.1.1.5</t>
  </si>
  <si>
    <t>Impuestos sobre el comercio y las transacciones internacionales/comercio exterior</t>
  </si>
  <si>
    <t>1.1.1.6</t>
  </si>
  <si>
    <t>Impuestos ecológicos</t>
  </si>
  <si>
    <t>1.1.1.7</t>
  </si>
  <si>
    <t>Impuesto a los rendimientos petroleros</t>
  </si>
  <si>
    <t>1.1.1.8</t>
  </si>
  <si>
    <t>Otros impuestos</t>
  </si>
  <si>
    <t>1.1.1.9</t>
  </si>
  <si>
    <t>Accesorios</t>
  </si>
  <si>
    <t xml:space="preserve">1.1.2 </t>
  </si>
  <si>
    <t>Contribuciones a la Seguridad Social</t>
  </si>
  <si>
    <t xml:space="preserve">1.1.2.1 </t>
  </si>
  <si>
    <t>Contribuciones de los empleados</t>
  </si>
  <si>
    <t xml:space="preserve">1.1.2.2 </t>
  </si>
  <si>
    <t>Contribuciones de los empleadores</t>
  </si>
  <si>
    <t xml:space="preserve">1.1.2.3 </t>
  </si>
  <si>
    <t>Contribuciones de los trabajadores por cuenta propia o no empleados</t>
  </si>
  <si>
    <t>1.1.2.4</t>
  </si>
  <si>
    <t>Contribuciones no clasificables</t>
  </si>
  <si>
    <t>1.1.3</t>
  </si>
  <si>
    <t>Contribuciones de Mejoras</t>
  </si>
  <si>
    <t>1.1.4</t>
  </si>
  <si>
    <t>Derechos y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</si>
  <si>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</si>
  <si>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</si>
  <si>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</si>
  <si>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</si>
  <si>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</si>
  <si>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</si>
  <si>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</si>
  <si>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</si>
  <si>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 xml:space="preserve">1.1.5.1 </t>
  </si>
  <si>
    <t>Intereses</t>
  </si>
  <si>
    <t xml:space="preserve">1.1.5.1.1 </t>
  </si>
  <si>
    <t>Internos</t>
  </si>
  <si>
    <t xml:space="preserve">1.1.5.1.2 </t>
  </si>
  <si>
    <t>Externos</t>
  </si>
  <si>
    <t xml:space="preserve">1.1.5.2 </t>
  </si>
  <si>
    <t>Dividendos y retiros de las cuasisociedades</t>
  </si>
  <si>
    <t xml:space="preserve">1.1.5.3 </t>
  </si>
  <si>
    <t>Arrendamientos de tierras y terrenos</t>
  </si>
  <si>
    <t xml:space="preserve">1.1.5.4 </t>
  </si>
  <si>
    <t>Otros</t>
  </si>
  <si>
    <t>1.1.6</t>
  </si>
  <si>
    <t>Ventas de Bienes y Servicios de Entidades del Gobierno General/Ingreso de Explotación de Entidades Empresariales</t>
  </si>
  <si>
    <t>1.1.6.1</t>
  </si>
  <si>
    <t>Ventas de establecimientos no de mercado</t>
  </si>
  <si>
    <t>1.1.6.2</t>
  </si>
  <si>
    <t>Ventas de establecimientos de mercado</t>
  </si>
  <si>
    <t>1.1.6.3</t>
  </si>
  <si>
    <t>Derechos administrativos</t>
  </si>
  <si>
    <t xml:space="preserve">1.1.7 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</si>
  <si>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</si>
  <si>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</si>
  <si>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</si>
  <si>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</si>
  <si>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</si>
  <si>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>1.1.8</t>
  </si>
  <si>
    <t>Transferencias, Asignaciones y Donativos Corrientes Recibidos</t>
  </si>
  <si>
    <t>Del sector privado</t>
  </si>
  <si>
    <t>Del sector público</t>
  </si>
  <si>
    <t>1.1.8.2.1</t>
  </si>
  <si>
    <t>De la Federación</t>
  </si>
  <si>
    <t>1.1.8.2.2</t>
  </si>
  <si>
    <t>De Entidades Federativas</t>
  </si>
  <si>
    <t>1.1.8.2.3</t>
  </si>
  <si>
    <t>De Municipios</t>
  </si>
  <si>
    <t xml:space="preserve">1.1.8.3 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</si>
  <si>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</si>
  <si>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</si>
  <si>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</si>
  <si>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</si>
  <si>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</si>
  <si>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</si>
  <si>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</si>
  <si>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</si>
  <si>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</si>
  <si>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CAPITAL</t>
  </si>
  <si>
    <t xml:space="preserve">1.2.1 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</si>
  <si>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</si>
  <si>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</si>
  <si>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</si>
  <si>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</si>
  <si>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</si>
  <si>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</si>
  <si>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</si>
  <si>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 xml:space="preserve">1.2.2 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</si>
  <si>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</si>
  <si>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</si>
  <si>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</si>
  <si>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</si>
  <si>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</si>
  <si>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</si>
  <si>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</si>
  <si>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</si>
  <si>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</si>
  <si>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</si>
  <si>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</si>
  <si>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</si>
  <si>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</si>
  <si>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</si>
  <si>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</si>
  <si>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</si>
  <si>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</si>
  <si>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</si>
  <si>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</si>
  <si>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</si>
  <si>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</si>
  <si>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</si>
  <si>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</si>
  <si>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</si>
  <si>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</si>
  <si>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</si>
  <si>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Recibidos</t>
  </si>
  <si>
    <t xml:space="preserve">1.2.4.1 </t>
  </si>
  <si>
    <t xml:space="preserve">1.2.4.2 </t>
  </si>
  <si>
    <t>1.2.4.2.1</t>
  </si>
  <si>
    <t>1.2.4.2.2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</si>
  <si>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</si>
  <si>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</si>
  <si>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</si>
  <si>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</si>
  <si>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</si>
  <si>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</si>
  <si>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</si>
  <si>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</si>
  <si>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</si>
  <si>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</si>
  <si>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</si>
  <si>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</si>
  <si>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</si>
  <si>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</si>
  <si>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</si>
  <si>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GASTOS</t>
  </si>
  <si>
    <t>GASTOS CORRIENTES</t>
  </si>
  <si>
    <t>2.1.1</t>
  </si>
  <si>
    <t xml:space="preserve">Gastos de Consumo de los Entes del Gobierno General/Gastos de Explotación de las Entidades Empresariales </t>
  </si>
  <si>
    <t xml:space="preserve">2.1.1.1 </t>
  </si>
  <si>
    <t>Remuneraciones</t>
  </si>
  <si>
    <t xml:space="preserve">2.1.1.2 </t>
  </si>
  <si>
    <t>Compra de bienes y servicios</t>
  </si>
  <si>
    <t xml:space="preserve">2.1.1.3 </t>
  </si>
  <si>
    <t>Variación de existencias (Disminución (+) Incremento (-))</t>
  </si>
  <si>
    <t xml:space="preserve">2.1.1.4 </t>
  </si>
  <si>
    <t>2.1.1.5</t>
  </si>
  <si>
    <t xml:space="preserve">2.1.1.6 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</si>
  <si>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</si>
  <si>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</si>
  <si>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</si>
  <si>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</si>
  <si>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</si>
  <si>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 xml:space="preserve">2.1.3.1 </t>
  </si>
  <si>
    <t>2.1.3.1.1</t>
  </si>
  <si>
    <t>Intereses de la deuda interna</t>
  </si>
  <si>
    <t>2.1.3.1.2</t>
  </si>
  <si>
    <t>Intereses de la deuda externa</t>
  </si>
  <si>
    <t xml:space="preserve">2.1.3.2 </t>
  </si>
  <si>
    <t>Gastos de la propiedad distintos de intereses</t>
  </si>
  <si>
    <t xml:space="preserve">2.1.3.2.1 </t>
  </si>
  <si>
    <t xml:space="preserve">2.1.3.2.2 </t>
  </si>
  <si>
    <t>2.1.4</t>
  </si>
  <si>
    <t>Subsidios y Subvenciones a Empresas</t>
  </si>
  <si>
    <t xml:space="preserve">2.1.4.1 </t>
  </si>
  <si>
    <t>A entidades empresariales del sector privado</t>
  </si>
  <si>
    <t>2.1.4.1.1</t>
  </si>
  <si>
    <t>A entidades empresariales no financieras</t>
  </si>
  <si>
    <t>2.1.4.1.2</t>
  </si>
  <si>
    <t>A entidades empresariales financieras</t>
  </si>
  <si>
    <t xml:space="preserve">2.1.4.2 </t>
  </si>
  <si>
    <t>A entidades empresariales del sector público</t>
  </si>
  <si>
    <t>2.1.4.2.1</t>
  </si>
  <si>
    <t>2.1.4.2.2</t>
  </si>
  <si>
    <t xml:space="preserve">2.1.5 </t>
  </si>
  <si>
    <t>Transferencias, Asignaciones y Donativos Corrientes Otorgados</t>
  </si>
  <si>
    <t>2.1.5.1</t>
  </si>
  <si>
    <t>Al sector privado</t>
  </si>
  <si>
    <t>2.1.5.2</t>
  </si>
  <si>
    <t>Al sector público</t>
  </si>
  <si>
    <t>2.1.5.2.1</t>
  </si>
  <si>
    <t>A la Federación</t>
  </si>
  <si>
    <t>2.1.5.2.2</t>
  </si>
  <si>
    <t>A las Entidades Federativas</t>
  </si>
  <si>
    <t>2.1.5.2.3</t>
  </si>
  <si>
    <t>A los Municipios</t>
  </si>
  <si>
    <t xml:space="preserve">2.1.5.3 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</si>
  <si>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</si>
  <si>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</si>
  <si>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</si>
  <si>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</si>
  <si>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</si>
  <si>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</si>
  <si>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</si>
  <si>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</si>
  <si>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>Impuesto Sobre los Ingresos, la Riqueza y Otros a las Entidades Empresariales Públicas</t>
  </si>
  <si>
    <t>2.1.7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</si>
  <si>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</si>
  <si>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</si>
  <si>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</si>
  <si>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</si>
  <si>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</si>
  <si>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</si>
  <si>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 xml:space="preserve">2.1.8.3 </t>
  </si>
  <si>
    <t>Estimaciones por pérdida o deterioro a corto plazo</t>
  </si>
  <si>
    <t xml:space="preserve">2.1.8.4 </t>
  </si>
  <si>
    <t>Estimaciones por pérdida o deterioro a largo plazo</t>
  </si>
  <si>
    <t>GASTOS DE CAPITAL</t>
  </si>
  <si>
    <t>2.2.1</t>
  </si>
  <si>
    <t>Construcciones en Proceso</t>
  </si>
  <si>
    <t xml:space="preserve">2.2.2 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</si>
  <si>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</si>
  <si>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</si>
  <si>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</si>
  <si>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</si>
  <si>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</si>
  <si>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</si>
  <si>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</si>
  <si>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</si>
  <si>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</si>
  <si>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</si>
  <si>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</si>
  <si>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</si>
  <si>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</si>
  <si>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</si>
  <si>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>Equipo de tecnología de la información y comunicaciones</t>
  </si>
  <si>
    <t>2.2.2.2.3</t>
  </si>
  <si>
    <t>Otra maquinaria y equipo</t>
  </si>
  <si>
    <t>2.2.2.3</t>
  </si>
  <si>
    <t>Equipo de Defensa y Seguridad</t>
  </si>
  <si>
    <t>2.2.2.4</t>
  </si>
  <si>
    <t>Activos Biológicos Cultivados</t>
  </si>
  <si>
    <t>2.2.2.4.1</t>
  </si>
  <si>
    <t>Ganado para cría, leche, tiro, etc. que dan productos recurrentes</t>
  </si>
  <si>
    <t>2.2.2.4.2</t>
  </si>
  <si>
    <t>Arboles,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</si>
  <si>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</si>
  <si>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</si>
  <si>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</si>
  <si>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</si>
  <si>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</si>
  <si>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</si>
  <si>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</si>
  <si>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bases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</si>
  <si>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</si>
  <si>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</si>
  <si>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</si>
  <si>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</si>
  <si>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</si>
  <si>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</si>
  <si>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</si>
  <si>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2.2.3.2</t>
  </si>
  <si>
    <t>Materias primas</t>
  </si>
  <si>
    <t xml:space="preserve">2.2.3.3 </t>
  </si>
  <si>
    <t xml:space="preserve">2.2.3.4 </t>
  </si>
  <si>
    <t xml:space="preserve">2.2.3.5 </t>
  </si>
  <si>
    <t>2.2.3.6</t>
  </si>
  <si>
    <t>2.2.3.7</t>
  </si>
  <si>
    <t>Existencias de materiales de seguridad y defensa</t>
  </si>
  <si>
    <t xml:space="preserve">2.2.4 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</si>
  <si>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</si>
  <si>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</si>
  <si>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</si>
  <si>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</si>
  <si>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</si>
  <si>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</si>
  <si>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</si>
  <si>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</si>
  <si>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</si>
  <si>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</si>
  <si>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tangibles no producidos de origen natural</t>
  </si>
  <si>
    <t>2.2.5.1.1</t>
  </si>
  <si>
    <t>Tierras y Terrenos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</si>
  <si>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</si>
  <si>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</si>
  <si>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</si>
  <si>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</si>
  <si>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</si>
  <si>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</si>
  <si>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</si>
  <si>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</si>
  <si>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</si>
  <si>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</si>
  <si>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</si>
  <si>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</si>
  <si>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</si>
  <si>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</si>
  <si>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</si>
  <si>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</si>
  <si>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</si>
  <si>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</si>
  <si>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 xml:space="preserve">2.2.6 </t>
  </si>
  <si>
    <t>Transferencias, Asignaciones y Donativos de Capital Otorgados</t>
  </si>
  <si>
    <t>2.2.6.1</t>
  </si>
  <si>
    <t>2.2.6.2</t>
  </si>
  <si>
    <t>2.2.6.2.1</t>
  </si>
  <si>
    <t>2.2.6.2.2</t>
  </si>
  <si>
    <t>A Entidades Federativas</t>
  </si>
  <si>
    <t>2.2.6.2.3</t>
  </si>
  <si>
    <t>A Municipios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</si>
  <si>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</si>
  <si>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</si>
  <si>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</si>
  <si>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</si>
  <si>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</si>
  <si>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</si>
  <si>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</si>
  <si>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</si>
  <si>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</si>
  <si>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</si>
  <si>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</si>
  <si>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</si>
  <si>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>2.2.7.4</t>
  </si>
  <si>
    <t>Concesión de Préstamos</t>
  </si>
  <si>
    <t>TOTAL DEL GASTO</t>
  </si>
  <si>
    <t>TOTAL DEL GASTO PROGRAMABLE</t>
  </si>
  <si>
    <t>FUENTES FINANCIERAS</t>
  </si>
  <si>
    <t xml:space="preserve">3.1.1 </t>
  </si>
  <si>
    <t>Disminución de Activos Financieros</t>
  </si>
  <si>
    <t xml:space="preserve">3.1.1.1 </t>
  </si>
  <si>
    <t>Disminución de Activos Financieros Corrientes (Circulantes)</t>
  </si>
  <si>
    <t xml:space="preserve">3.1.1.1.1 </t>
  </si>
  <si>
    <t>Disminución de caja y bancos (efectivos y equivalentes)</t>
  </si>
  <si>
    <t xml:space="preserve">3.1.1.1.2 </t>
  </si>
  <si>
    <t>Disminución de inversiones financieras de corto plazo (derechos a recibir efectivo o equivalentes)</t>
  </si>
  <si>
    <t xml:space="preserve">3.1.1.1.3 </t>
  </si>
  <si>
    <t>Disminución de cuentas por cobrar</t>
  </si>
  <si>
    <t xml:space="preserve">3.1.1.1.4 </t>
  </si>
  <si>
    <t>Disminución de documentos por cobrar</t>
  </si>
  <si>
    <t xml:space="preserve">3.1.1.1.5 </t>
  </si>
  <si>
    <t>Recuperación de préstamos otorgados de corto plazo</t>
  </si>
  <si>
    <t xml:space="preserve">3.1.1.1.6 </t>
  </si>
  <si>
    <t>Disminución de otros activos financieros corrientes</t>
  </si>
  <si>
    <t xml:space="preserve">3.1.1.2 </t>
  </si>
  <si>
    <t>Disminución de Activos Financieros No Corrientes</t>
  </si>
  <si>
    <t>3.1.1.2.1</t>
  </si>
  <si>
    <t>Recuperación de inversiones financieras de largo plazo con fines de liquidez</t>
  </si>
  <si>
    <t>3.1.1.2.1.1</t>
  </si>
  <si>
    <t>Venta de acciones y participaciones de capital</t>
  </si>
  <si>
    <t>3.1.1.2.1.2</t>
  </si>
  <si>
    <t>Venta de títulos y valores representativos de deuda</t>
  </si>
  <si>
    <t>3.1.1.2.1.3</t>
  </si>
  <si>
    <t>Venta de obligaciones negociables</t>
  </si>
  <si>
    <t xml:space="preserve">3.1.1.2.1.4 </t>
  </si>
  <si>
    <t>Recuperación de préstamos</t>
  </si>
  <si>
    <t>3.1.1.2.2</t>
  </si>
  <si>
    <t>Disminución de otros activos financieros no corrientes</t>
  </si>
  <si>
    <t xml:space="preserve">3.1.2 </t>
  </si>
  <si>
    <t>Incremento de pasivos</t>
  </si>
  <si>
    <t xml:space="preserve">3.1.2.1 </t>
  </si>
  <si>
    <t>Incremento de Pasivos Corrientes</t>
  </si>
  <si>
    <t xml:space="preserve">3.1.2.1.1 </t>
  </si>
  <si>
    <t>Incremento de cuentas por pagar</t>
  </si>
  <si>
    <t xml:space="preserve">3.1.2.1.2 </t>
  </si>
  <si>
    <t>Incremento de documentos por pagar</t>
  </si>
  <si>
    <t xml:space="preserve">3.1.2.1.3 </t>
  </si>
  <si>
    <t>Conversión de la deuda pública a largo plazo en porción circulante</t>
  </si>
  <si>
    <t xml:space="preserve">3.1.2.1.3.1 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</si>
  <si>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</si>
  <si>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</si>
  <si>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</si>
  <si>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</si>
  <si>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</si>
  <si>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</si>
  <si>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</si>
  <si>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</si>
  <si>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</si>
  <si>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</si>
  <si>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</si>
  <si>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</si>
  <si>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</si>
  <si>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 xml:space="preserve">3.1.2.2 </t>
  </si>
  <si>
    <t>Incremento de Pasivos No Corrientes</t>
  </si>
  <si>
    <t xml:space="preserve">3.1.2.2.1 </t>
  </si>
  <si>
    <t>Incremento de cuentas por pagar a largo plazo</t>
  </si>
  <si>
    <t>3.1.2.2.2</t>
  </si>
  <si>
    <t>Incremento de documentos por pagar a largo plazo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</si>
  <si>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</si>
  <si>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</si>
  <si>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</si>
  <si>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</si>
  <si>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</si>
  <si>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 xml:space="preserve">3.1.2.2.4 </t>
  </si>
  <si>
    <t>Obtención de préstamos de la deuda pública a largo plazo</t>
  </si>
  <si>
    <t>3.1.2.2.4.1</t>
  </si>
  <si>
    <t>Obtención de préstamos internos</t>
  </si>
  <si>
    <t xml:space="preserve">3.1.2.2.4.2 </t>
  </si>
  <si>
    <t>Obtención de préstamos externos</t>
  </si>
  <si>
    <t xml:space="preserve">3.1.2.2.5 </t>
  </si>
  <si>
    <t>Incremento de otros pasivos de largo plazo</t>
  </si>
  <si>
    <t xml:space="preserve">3.1.3 </t>
  </si>
  <si>
    <t>Incremento del Patrimonio</t>
  </si>
  <si>
    <t>TOTAL FUENTES FINANCIERAS</t>
  </si>
  <si>
    <t>APLICACIONES FINANCIERAS (USOS)</t>
  </si>
  <si>
    <t xml:space="preserve">3.2.1 </t>
  </si>
  <si>
    <t>Incremento de Activos Financieros</t>
  </si>
  <si>
    <t xml:space="preserve">3.2.1.1 </t>
  </si>
  <si>
    <t>Incremento de Activos Financieros Corrientes (Circulantes)</t>
  </si>
  <si>
    <t>3.2.1.1.1</t>
  </si>
  <si>
    <t>Incremento de caja y bancos (efectivo y equivalentes)</t>
  </si>
  <si>
    <t>3.2.1.1.2</t>
  </si>
  <si>
    <t>Incremento de inversiones financieras de corto plazo (derechos a recibir efectivo y equivalentes)</t>
  </si>
  <si>
    <t xml:space="preserve">3.2.1.1.3 </t>
  </si>
  <si>
    <t>Incremento de cuentas por cobrar</t>
  </si>
  <si>
    <t xml:space="preserve">3.2.1.1.4 </t>
  </si>
  <si>
    <t>Incremento de documentos por cobrar</t>
  </si>
  <si>
    <t xml:space="preserve">3.2.1.1.5 </t>
  </si>
  <si>
    <t>Préstamos otorgados de corto plazo</t>
  </si>
  <si>
    <t xml:space="preserve">3.2.1.1.6 </t>
  </si>
  <si>
    <t>Incremento de otros activos financieros corrientes</t>
  </si>
  <si>
    <t xml:space="preserve">3.2.1.2 </t>
  </si>
  <si>
    <t>Incremento de Activos Financieros No Corrientes</t>
  </si>
  <si>
    <t xml:space="preserve">3.2.1.2.1 </t>
  </si>
  <si>
    <t>Inversiones financieras a largo plazo con fines de liquidez</t>
  </si>
  <si>
    <t>3.2.1.2.1.1</t>
  </si>
  <si>
    <t>Compra de acciones y participaciones de capital</t>
  </si>
  <si>
    <t>3.2.1.2.1.2</t>
  </si>
  <si>
    <t>Compra de títulos y valores representativos de deuda</t>
  </si>
  <si>
    <t>3.2.1.2.1.3</t>
  </si>
  <si>
    <t>Compra de obligaciones negociables</t>
  </si>
  <si>
    <t>3.2.1.2.1.4</t>
  </si>
  <si>
    <t>Concesión de préstamos</t>
  </si>
  <si>
    <t xml:space="preserve">3.2.1.2.2 </t>
  </si>
  <si>
    <t>Incremento de otros activos financieros no corrientes</t>
  </si>
  <si>
    <t xml:space="preserve">3.2.2 </t>
  </si>
  <si>
    <t>Disminución de Pasivos</t>
  </si>
  <si>
    <t xml:space="preserve">3.2.2.1 </t>
  </si>
  <si>
    <t>Disminución de Pasivos Corrientes</t>
  </si>
  <si>
    <t xml:space="preserve">3.2.2.1.1 </t>
  </si>
  <si>
    <t>Disminución de Cuentas por Pagar</t>
  </si>
  <si>
    <t xml:space="preserve">3.2.2.1.2 </t>
  </si>
  <si>
    <t>Disminución de Documentos por Pagar</t>
  </si>
  <si>
    <t xml:space="preserve">3.2.2.1.3 </t>
  </si>
  <si>
    <t>Amortización de la Porción Circulante de la Deuda Pública de Largo Plazo</t>
  </si>
  <si>
    <t xml:space="preserve">3.2.2.1.3.1 </t>
  </si>
  <si>
    <t>Amortización de la porción circulante de la deuda pública de L.P. en títulos y valores</t>
  </si>
  <si>
    <t>3.2.2.1.3.1.1</t>
  </si>
  <si>
    <t>Amortización de la porción circulante de la deuda pública interna de L.P. en Títulos valores</t>
  </si>
  <si>
    <t>3.2.2.1.3.1.2</t>
  </si>
  <si>
    <t>Amortización de la porción circulante de la deuda pública externa de L.P. en títulos y valores</t>
  </si>
  <si>
    <t>3.2.2.1.3.2</t>
  </si>
  <si>
    <t>Amortización de la porción circulante de la deuda pública de L.P. en préstamos</t>
  </si>
  <si>
    <t>3.2.2.1.3.2.1</t>
  </si>
  <si>
    <t>Amortización de la porción circulante de la deuda pública interna de L.P. en préstamos</t>
  </si>
  <si>
    <t>3.2.2.1.3.2.2</t>
  </si>
  <si>
    <t>Amortización de la porción circulante de la deuda pública externa de L.P. en préstamos</t>
  </si>
  <si>
    <t>Disminución de Otros Pasivos de Corto Plazo</t>
  </si>
  <si>
    <t xml:space="preserve">3.2.2.2 </t>
  </si>
  <si>
    <t>Disminución de Pasivos no Corrientes</t>
  </si>
  <si>
    <t xml:space="preserve">3.2.2.2.1 </t>
  </si>
  <si>
    <t>Disminución de Cuentas por Pagar a Largo Plazo</t>
  </si>
  <si>
    <t xml:space="preserve">3.2.2.2.2 </t>
  </si>
  <si>
    <t>Disminución de Documentos por Pagar a Largo Plazo</t>
  </si>
  <si>
    <t xml:space="preserve">3.2.2.2.3 </t>
  </si>
  <si>
    <t>Conversión de Deuda Pública de Largo Plazo en Porción Circulante</t>
  </si>
  <si>
    <t>3.2.2.2.3.1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</si>
  <si>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</si>
  <si>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</si>
  <si>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</si>
  <si>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</si>
  <si>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</si>
  <si>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</si>
  <si>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>Porción a corto plazo de préstamos de la deuda pública interna</t>
  </si>
  <si>
    <t>3.2.2.2.3.2.2</t>
  </si>
  <si>
    <t>Porción a corto plazo de préstamos de la deuda pública externa</t>
  </si>
  <si>
    <t xml:space="preserve">3.2.2.2.4 </t>
  </si>
  <si>
    <t>Disminución de Otros Pasivos de Largo Plazo</t>
  </si>
  <si>
    <t>3.2.3</t>
  </si>
  <si>
    <t>Disminución de Patrimonio</t>
  </si>
  <si>
    <t>TOTAL APLICACIONES FINANCIERAS</t>
  </si>
  <si>
    <t>CLASIFICACIÓN ECONÓMICA DE LOS INGRESOS, DE LOS GASTOS Y DEL FINANCIAMIENTO</t>
  </si>
  <si>
    <r>
      <t>1.1.8.1</t>
    </r>
    <r>
      <rPr>
        <b/>
        <sz val="10"/>
        <rFont val="Arial"/>
        <family val="2"/>
      </rPr>
      <t xml:space="preserve"> </t>
    </r>
  </si>
  <si>
    <r>
      <t>1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1.8.2 </t>
    </r>
  </si>
  <si>
    <r>
      <t>3.1.2.2.3</t>
    </r>
    <r>
      <rPr>
        <b/>
        <sz val="10"/>
        <rFont val="Arial"/>
        <family val="2"/>
      </rPr>
      <t xml:space="preserve"> </t>
    </r>
  </si>
  <si>
    <t xml:space="preserve"> Menos Participaciones, Intereses y Otros Gastos de la Deuda =</t>
  </si>
  <si>
    <t>ANEXO 6</t>
  </si>
  <si>
    <t>transp</t>
  </si>
  <si>
    <t>tec info</t>
  </si>
  <si>
    <t>maq y eq</t>
  </si>
  <si>
    <t>def y seg</t>
  </si>
  <si>
    <t>prog info</t>
  </si>
  <si>
    <t>terrenos</t>
  </si>
  <si>
    <t>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</si>
</sst>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7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6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2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3" fillId="0" borderId="0" xfId="0" applyFont="1" applyBorder="1"/>
    <xf numFmtId="164" fontId="0" fillId="0" borderId="0" xfId="0" applyAlignment="1"/>
    <xf numFmtId="164" fontId="2" fillId="0" borderId="0" xfId="0" applyFont="1" applyAlignment="1"/>
    <xf numFmtId="164" fontId="3" fillId="0" borderId="0" xfId="0" applyFont="1"/>
    <xf numFmtId="164" fontId="3" fillId="0" borderId="0" xfId="0" applyNumberFormat="1" applyFont="1" applyAlignment="1" applyProtection="1">
      <alignment horizontal="left"/>
    </xf>
    <xf numFmtId="0" fontId="3" fillId="0" borderId="0" xfId="0" applyNumberFormat="1" applyFont="1" applyFill="1" applyAlignment="1">
      <alignment horizontal="left"/>
    </xf>
    <xf numFmtId="164" fontId="0" fillId="0" borderId="0" xfId="0" applyAlignment="1">
      <alignment horizontal="left"/>
    </xf>
    <xf numFmtId="164" fontId="0" fillId="0" borderId="4" xfId="0" applyBorder="1"/>
    <xf numFmtId="164" fontId="3" fillId="0" borderId="4" xfId="0" applyFont="1" applyBorder="1" applyAlignment="1">
      <alignment horizontal="justify"/>
    </xf>
    <xf numFmtId="164" fontId="3" fillId="0" borderId="4" xfId="0" applyFont="1" applyBorder="1"/>
    <xf numFmtId="164" fontId="2" fillId="0" borderId="4" xfId="0" applyFont="1" applyBorder="1"/>
    <xf numFmtId="164" fontId="2" fillId="0" borderId="4" xfId="0" applyFont="1" applyBorder="1" applyAlignment="1"/>
    <xf numFmtId="164" fontId="0" fillId="0" borderId="4" xfId="0" applyBorder="1" applyAlignment="1">
      <alignment horizontal="left"/>
    </xf>
    <xf numFmtId="164" fontId="0" fillId="0" borderId="4" xfId="0" applyBorder="1" applyAlignment="1"/>
    <xf numFmtId="164" fontId="0" fillId="0" borderId="0" xfId="0" applyBorder="1"/>
    <xf numFmtId="164" fontId="3" fillId="0" borderId="0" xfId="0" applyFont="1" applyBorder="1" applyAlignment="1">
      <alignment horizontal="justify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/>
    <xf numFmtId="164" fontId="0" fillId="0" borderId="0" xfId="0" applyBorder="1" applyAlignment="1">
      <alignment horizontal="left"/>
    </xf>
    <xf numFmtId="164" fontId="0" fillId="0" borderId="0" xfId="0" applyBorder="1" applyAlignment="1"/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/>
    <xf numFmtId="164" fontId="3" fillId="0" borderId="0" xfId="0" applyFont="1" applyBorder="1" applyAlignment="1">
      <alignment vertical="center"/>
    </xf>
    <xf numFmtId="164" fontId="0" fillId="0" borderId="7" xfId="0" applyBorder="1" applyAlignment="1"/>
    <xf numFmtId="164" fontId="0" fillId="0" borderId="2" xfId="0" applyBorder="1"/>
    <xf numFmtId="164" fontId="0" fillId="0" borderId="8" xfId="0" applyBorder="1"/>
    <xf numFmtId="164" fontId="2" fillId="0" borderId="2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0" fillId="0" borderId="3" xfId="0" applyBorder="1"/>
    <xf numFmtId="164" fontId="3" fillId="0" borderId="1" xfId="0" applyFont="1" applyBorder="1" applyAlignment="1">
      <alignment horizontal="left"/>
    </xf>
    <xf numFmtId="164" fontId="2" fillId="0" borderId="1" xfId="0" applyFont="1" applyBorder="1"/>
    <xf numFmtId="164" fontId="3" fillId="0" borderId="1" xfId="0" applyFont="1" applyBorder="1"/>
    <xf numFmtId="164" fontId="2" fillId="0" borderId="1" xfId="0" applyFont="1" applyBorder="1" applyAlignment="1"/>
    <xf numFmtId="164" fontId="0" fillId="0" borderId="1" xfId="0" applyBorder="1" applyAlignment="1">
      <alignment horizontal="left"/>
    </xf>
    <xf numFmtId="164" fontId="0" fillId="0" borderId="1" xfId="0" applyBorder="1" applyAlignment="1"/>
    <xf numFmtId="164" fontId="0" fillId="0" borderId="1" xfId="0" applyBorder="1"/>
    <xf numFmtId="164" fontId="2" fillId="0" borderId="1" xfId="0" applyFont="1" applyBorder="1" applyAlignment="1">
      <alignment horizontal="justify"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justify"/>
    </xf>
    <xf numFmtId="164" fontId="3" fillId="2" borderId="13" xfId="0" applyFont="1" applyFill="1" applyBorder="1" applyAlignment="1">
      <alignment horizontal="left"/>
    </xf>
    <xf numFmtId="43" fontId="5" fillId="0" borderId="10" xfId="22" applyFont="1" applyBorder="1" applyAlignment="1">
      <alignment horizontal="center"/>
    </xf>
    <xf numFmtId="43" fontId="5" fillId="0" borderId="10" xfId="22" applyFont="1" applyBorder="1" applyAlignment="1" applyProtection="1">
      <alignment horizontal="center"/>
      <protection locked="0"/>
    </xf>
    <xf numFmtId="43" fontId="5" fillId="0" borderId="11" xfId="22" applyFont="1" applyBorder="1" applyAlignment="1">
      <alignment horizontal="center"/>
    </xf>
    <xf numFmtId="43" fontId="5" fillId="0" borderId="11" xfId="22" applyFont="1" applyBorder="1" applyAlignment="1" applyProtection="1">
      <alignment horizontal="center"/>
      <protection locked="0"/>
    </xf>
    <xf numFmtId="43" fontId="6" fillId="0" borderId="10" xfId="22" applyFont="1" applyBorder="1" applyAlignment="1">
      <alignment horizontal="center"/>
    </xf>
    <xf numFmtId="43" fontId="6" fillId="0" borderId="9" xfId="22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2" borderId="12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vertical="center"/>
    </xf>
    <xf numFmtId="164" fontId="2" fillId="0" borderId="7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3" fillId="0" borderId="7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wrapText="1"/>
    </xf>
    <xf numFmtId="43" fontId="0" fillId="0" borderId="0" xfId="22" applyFont="1"/>
    <xf numFmtId="43" fontId="0" fillId="3" borderId="0" xfId="22" applyFont="1" applyFill="1"/>
  </cellXfs>
  <cellStyles count="23">
    <cellStyle name="Millares" xfId="22" builtinId="3"/>
    <cellStyle name="Millares 2" xfId="15"/>
    <cellStyle name="Millares 3" xfId="20"/>
    <cellStyle name="Moneda 2" xfId="17"/>
    <cellStyle name="Moneda 3" xfId="21"/>
    <cellStyle name="Normal" xfId="0" builtinId="0"/>
    <cellStyle name="Normal 10" xfId="2"/>
    <cellStyle name="Normal 11" xfId="5"/>
    <cellStyle name="Normal 12" xfId="6"/>
    <cellStyle name="Normal 13" xfId="7"/>
    <cellStyle name="Normal 14" xfId="8"/>
    <cellStyle name="Normal 15" xfId="1"/>
    <cellStyle name="Normal 16" xfId="9"/>
    <cellStyle name="Normal 17" xfId="10"/>
    <cellStyle name="Normal 2" xfId="14"/>
    <cellStyle name="Normal 2 2" xfId="16"/>
    <cellStyle name="Normal 3" xfId="18"/>
    <cellStyle name="Normal 5" xfId="11"/>
    <cellStyle name="Normal 6" xfId="12"/>
    <cellStyle name="Normal 7" xfId="4"/>
    <cellStyle name="Normal 8" xfId="3"/>
    <cellStyle name="Normal 9" xfId="13"/>
    <cellStyle name="Porcentual 2" xfId="19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4475108</xdr:colOff>
      <xdr:row>0</xdr:row>
      <xdr:rowOff>65690</xdr:rowOff>
    </xdr:from>
    <xdr:to>
      <xdr:col>11</xdr:col>
      <xdr:colOff>853965</xdr:colOff>
      <xdr:row>4</xdr:row>
      <xdr:rowOff>114957</xdr:rowOff>
    </xdr:to>
    <xdr:pic>
      <xdr:nvPicPr>
        <xdr:cNvPr id="3" name="Imagen 2" descr="C:\Users\usuario\Downloads\SECRETARIA DE FINANZAS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017" y="65690"/>
          <a:ext cx="985345" cy="8375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106746</xdr:colOff>
      <xdr:row>0</xdr:row>
      <xdr:rowOff>188858</xdr:rowOff>
    </xdr:from>
    <xdr:to>
      <xdr:col>3</xdr:col>
      <xdr:colOff>689742</xdr:colOff>
      <xdr:row>4</xdr:row>
      <xdr:rowOff>32845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121" y="188858"/>
          <a:ext cx="895022" cy="632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291"/>
  <sheetViews>
    <sheetView showGridLines="0" showRowColHeaders="0" tabSelected="1" zoomScale="116" zoomScaleNormal="116" workbookViewId="0">
      <selection activeCell="K10" sqref="K10"/>
    </sheetView>
  </sheetViews>
  <sheetFormatPr baseColWidth="10" defaultColWidth="0" defaultRowHeight="15.75" zeroHeight="1" x14ac:dyDescent="0.25"/>
  <cols>
    <col min="1" max="1" width="8.33203125" customWidth="1"/>
    <col min="2" max="3" width="1.77734375" customWidth="1"/>
    <col min="4" max="4" width="8.77734375" style="1" customWidth="1"/>
    <col min="5" max="5" width="1.77734375" style="1" customWidth="1"/>
    <col min="6" max="6" width="1.77734375" style="6" customWidth="1"/>
    <col min="7" max="8" width="1.77734375" style="1" customWidth="1"/>
    <col min="9" max="9" width="1.77734375" style="5" customWidth="1"/>
    <col min="10" max="10" width="1.77734375" style="9" customWidth="1"/>
    <col min="11" max="11" width="53.77734375" style="4" customWidth="1"/>
    <col min="12" max="12" width="10.33203125" style="9" customWidth="1"/>
    <col min="13" max="13" width="8.33203125" style="9" customWidth="1"/>
    <col min="14" max="16384" width="11.5546875" hidden="1"/>
  </cols>
  <sheetData>
    <row r="1" spans="2:13" x14ac:dyDescent="0.25">
      <c r="B1" s="58" t="s">
        <v>496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7"/>
    </row>
    <row r="2" spans="2:13" x14ac:dyDescent="0.2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7"/>
    </row>
    <row r="3" spans="2:13" x14ac:dyDescent="0.25">
      <c r="B3" s="58" t="s">
        <v>491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8"/>
    </row>
    <row r="4" spans="2:13" x14ac:dyDescent="0.25">
      <c r="B4" s="59" t="s">
        <v>503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8"/>
    </row>
    <row r="5" spans="2:13" ht="16.5" thickBot="1" x14ac:dyDescent="0.3">
      <c r="B5" s="39"/>
      <c r="C5" s="39"/>
      <c r="D5" s="34"/>
      <c r="E5" s="34"/>
      <c r="F5" s="35"/>
      <c r="G5" s="34"/>
      <c r="H5" s="34"/>
      <c r="I5" s="36"/>
      <c r="J5" s="37"/>
      <c r="K5" s="38"/>
      <c r="L5" s="37"/>
    </row>
    <row r="6" spans="2:13" x14ac:dyDescent="0.25">
      <c r="B6" s="55" t="s">
        <v>2</v>
      </c>
      <c r="C6" s="56"/>
      <c r="D6" s="56"/>
      <c r="E6" s="56"/>
      <c r="F6" s="56"/>
      <c r="G6" s="56"/>
      <c r="H6" s="56"/>
      <c r="I6" s="56"/>
      <c r="J6" s="56"/>
      <c r="K6" s="57"/>
      <c r="L6" s="43" t="s">
        <v>3</v>
      </c>
    </row>
    <row r="7" spans="2:13" x14ac:dyDescent="0.25">
      <c r="B7" s="29"/>
      <c r="C7" s="10"/>
      <c r="D7" s="11">
        <v>1</v>
      </c>
      <c r="E7" s="12" t="s">
        <v>4</v>
      </c>
      <c r="F7" s="12"/>
      <c r="G7" s="11"/>
      <c r="H7" s="13"/>
      <c r="I7" s="14"/>
      <c r="J7" s="15"/>
      <c r="K7" s="16"/>
      <c r="L7" s="49">
        <f>L8+L58</f>
        <v>19912650430</v>
      </c>
    </row>
    <row r="8" spans="2:13" x14ac:dyDescent="0.25">
      <c r="B8" s="28"/>
      <c r="C8" s="17"/>
      <c r="D8" s="18">
        <v>1.1000000000000001</v>
      </c>
      <c r="E8" s="19"/>
      <c r="F8" s="19" t="s">
        <v>5</v>
      </c>
      <c r="G8" s="2"/>
      <c r="H8" s="2"/>
      <c r="I8" s="20"/>
      <c r="J8" s="21"/>
      <c r="K8" s="22"/>
      <c r="L8" s="44">
        <f>L9+L22+L27+L28+L32+L40+L44+L47+L57</f>
        <v>7154004067</v>
      </c>
    </row>
    <row r="9" spans="2:13" x14ac:dyDescent="0.25">
      <c r="B9" s="28"/>
      <c r="C9" s="17"/>
      <c r="D9" s="18" t="s">
        <v>6</v>
      </c>
      <c r="E9" s="18"/>
      <c r="F9" s="3"/>
      <c r="G9" s="19" t="s">
        <v>7</v>
      </c>
      <c r="H9" s="2"/>
      <c r="I9" s="20"/>
      <c r="J9" s="21"/>
      <c r="K9" s="22"/>
      <c r="L9" s="44">
        <f>SUM(L10+L14+L15+L16+L17+L18+L19+L20+L21)</f>
        <v>355400955</v>
      </c>
    </row>
    <row r="10" spans="2:13" x14ac:dyDescent="0.25">
      <c r="B10" s="28"/>
      <c r="C10" s="17"/>
      <c r="D10" s="23" t="s">
        <v>8</v>
      </c>
      <c r="E10" s="23"/>
      <c r="F10" s="3"/>
      <c r="G10" s="2"/>
      <c r="H10" s="24" t="s">
        <v>9</v>
      </c>
      <c r="I10" s="20"/>
      <c r="J10" s="21"/>
      <c r="K10" s="22"/>
      <c r="L10" s="44">
        <f>SUM(L11:L13)</f>
        <v>19462709</v>
      </c>
    </row>
    <row r="11" spans="2:13" x14ac:dyDescent="0.25">
      <c r="B11" s="28"/>
      <c r="C11" s="17"/>
      <c r="D11" s="23" t="s">
        <v>10</v>
      </c>
      <c r="E11" s="23"/>
      <c r="F11" s="3"/>
      <c r="G11" s="2"/>
      <c r="H11" s="2"/>
      <c r="I11" s="24" t="s">
        <v>11</v>
      </c>
      <c r="J11" s="21"/>
      <c r="K11" s="22"/>
      <c r="L11" s="45">
        <v>19462709</v>
      </c>
    </row>
    <row r="12" spans="2:13" x14ac:dyDescent="0.25">
      <c r="B12" s="28"/>
      <c r="C12" s="17"/>
      <c r="D12" s="23" t="s">
        <v>12</v>
      </c>
      <c r="E12" s="23"/>
      <c r="F12" s="3"/>
      <c r="G12" s="2"/>
      <c r="H12" s="2"/>
      <c r="I12" s="24" t="s">
        <v>13</v>
      </c>
      <c r="J12" s="21"/>
      <c r="K12" s="22"/>
      <c r="L12" s="45"/>
    </row>
    <row r="13" spans="2:13" x14ac:dyDescent="0.25">
      <c r="B13" s="28"/>
      <c r="C13" s="17"/>
      <c r="D13" s="23" t="s">
        <v>14</v>
      </c>
      <c r="E13" s="23"/>
      <c r="F13" s="3"/>
      <c r="G13" s="2"/>
      <c r="H13" s="2"/>
      <c r="I13" s="24" t="s">
        <v>15</v>
      </c>
      <c r="J13" s="21"/>
      <c r="K13" s="22"/>
      <c r="L13" s="45"/>
    </row>
    <row r="14" spans="2:13" x14ac:dyDescent="0.25">
      <c r="B14" s="28"/>
      <c r="C14" s="17"/>
      <c r="D14" s="23" t="s">
        <v>16</v>
      </c>
      <c r="E14" s="23"/>
      <c r="F14" s="3"/>
      <c r="G14" s="2"/>
      <c r="H14" s="24" t="s">
        <v>17</v>
      </c>
      <c r="I14" s="20"/>
      <c r="J14" s="21"/>
      <c r="K14" s="22"/>
      <c r="L14" s="45">
        <v>324553907</v>
      </c>
    </row>
    <row r="15" spans="2:13" x14ac:dyDescent="0.25">
      <c r="B15" s="28"/>
      <c r="C15" s="17"/>
      <c r="D15" s="23" t="s">
        <v>18</v>
      </c>
      <c r="E15" s="23"/>
      <c r="F15" s="3"/>
      <c r="G15" s="2"/>
      <c r="H15" s="24" t="s">
        <v>19</v>
      </c>
      <c r="I15" s="20"/>
      <c r="J15" s="21"/>
      <c r="K15" s="22"/>
      <c r="L15" s="45">
        <v>3731916</v>
      </c>
    </row>
    <row r="16" spans="2:13" x14ac:dyDescent="0.25">
      <c r="B16" s="28"/>
      <c r="C16" s="17"/>
      <c r="D16" s="23" t="s">
        <v>20</v>
      </c>
      <c r="E16" s="23"/>
      <c r="F16" s="3"/>
      <c r="G16" s="2"/>
      <c r="H16" s="24" t="s">
        <v>21</v>
      </c>
      <c r="I16" s="20"/>
      <c r="J16" s="21"/>
      <c r="K16" s="22"/>
      <c r="L16" s="45">
        <v>4650100</v>
      </c>
    </row>
    <row r="17" spans="2:13" x14ac:dyDescent="0.25">
      <c r="B17" s="28"/>
      <c r="C17" s="17"/>
      <c r="D17" s="23" t="s">
        <v>22</v>
      </c>
      <c r="E17" s="23"/>
      <c r="F17" s="3"/>
      <c r="G17" s="2"/>
      <c r="H17" s="24" t="s">
        <v>23</v>
      </c>
      <c r="I17" s="20"/>
      <c r="J17" s="21"/>
      <c r="K17" s="22"/>
      <c r="L17" s="45"/>
      <c r="M17"/>
    </row>
    <row r="18" spans="2:13" x14ac:dyDescent="0.25">
      <c r="B18" s="28"/>
      <c r="C18" s="17"/>
      <c r="D18" s="23" t="s">
        <v>24</v>
      </c>
      <c r="E18" s="23"/>
      <c r="F18" s="3"/>
      <c r="G18" s="2"/>
      <c r="H18" s="24" t="s">
        <v>25</v>
      </c>
      <c r="I18" s="20"/>
      <c r="J18" s="21"/>
      <c r="K18" s="22"/>
      <c r="L18" s="45"/>
      <c r="M18"/>
    </row>
    <row r="19" spans="2:13" x14ac:dyDescent="0.25">
      <c r="B19" s="28"/>
      <c r="C19" s="17"/>
      <c r="D19" s="23" t="s">
        <v>26</v>
      </c>
      <c r="E19" s="23"/>
      <c r="F19" s="3"/>
      <c r="G19" s="2"/>
      <c r="H19" s="24" t="s">
        <v>27</v>
      </c>
      <c r="I19" s="20"/>
      <c r="J19" s="21"/>
      <c r="K19" s="22"/>
      <c r="L19" s="45"/>
      <c r="M19"/>
    </row>
    <row r="20" spans="2:13" x14ac:dyDescent="0.25">
      <c r="B20" s="28"/>
      <c r="C20" s="17"/>
      <c r="D20" s="23" t="s">
        <v>28</v>
      </c>
      <c r="E20" s="23"/>
      <c r="F20" s="3"/>
      <c r="G20" s="2"/>
      <c r="H20" s="24" t="s">
        <v>29</v>
      </c>
      <c r="I20" s="20"/>
      <c r="J20" s="21"/>
      <c r="K20" s="22"/>
      <c r="L20" s="45"/>
      <c r="M20"/>
    </row>
    <row r="21" spans="2:13" x14ac:dyDescent="0.25">
      <c r="B21" s="28"/>
      <c r="C21" s="17"/>
      <c r="D21" s="23" t="s">
        <v>30</v>
      </c>
      <c r="E21" s="23"/>
      <c r="F21" s="3"/>
      <c r="G21" s="2"/>
      <c r="H21" s="24" t="s">
        <v>31</v>
      </c>
      <c r="I21" s="20"/>
      <c r="J21" s="21"/>
      <c r="K21" s="22"/>
      <c r="L21" s="45">
        <v>3002323</v>
      </c>
      <c r="M21"/>
    </row>
    <row r="22" spans="2:13" x14ac:dyDescent="0.25">
      <c r="B22" s="28"/>
      <c r="C22" s="17"/>
      <c r="D22" s="18" t="s">
        <v>32</v>
      </c>
      <c r="E22" s="18"/>
      <c r="F22" s="3"/>
      <c r="G22" s="25" t="s">
        <v>33</v>
      </c>
      <c r="H22" s="2"/>
      <c r="I22" s="20"/>
      <c r="J22" s="21"/>
      <c r="K22" s="22"/>
      <c r="L22" s="44">
        <f>SUM(L23:L26)</f>
        <v>0</v>
      </c>
      <c r="M22"/>
    </row>
    <row r="23" spans="2:13" x14ac:dyDescent="0.25">
      <c r="B23" s="28"/>
      <c r="C23" s="17"/>
      <c r="D23" s="23" t="s">
        <v>34</v>
      </c>
      <c r="E23" s="23"/>
      <c r="F23" s="3"/>
      <c r="G23" s="2"/>
      <c r="H23" s="24" t="s">
        <v>35</v>
      </c>
      <c r="I23" s="20"/>
      <c r="J23" s="21"/>
      <c r="K23" s="22"/>
      <c r="L23" s="45"/>
      <c r="M23"/>
    </row>
    <row r="24" spans="2:13" x14ac:dyDescent="0.25">
      <c r="B24" s="28"/>
      <c r="C24" s="17"/>
      <c r="D24" s="23" t="s">
        <v>36</v>
      </c>
      <c r="E24" s="23"/>
      <c r="F24" s="3"/>
      <c r="G24" s="2"/>
      <c r="H24" s="24" t="s">
        <v>37</v>
      </c>
      <c r="I24" s="20"/>
      <c r="J24" s="21"/>
      <c r="K24" s="22"/>
      <c r="L24" s="45"/>
      <c r="M24"/>
    </row>
    <row r="25" spans="2:13" x14ac:dyDescent="0.25">
      <c r="B25" s="28"/>
      <c r="C25" s="17"/>
      <c r="D25" s="23" t="s">
        <v>38</v>
      </c>
      <c r="E25" s="23"/>
      <c r="F25" s="3"/>
      <c r="G25" s="2"/>
      <c r="H25" s="24" t="s">
        <v>39</v>
      </c>
      <c r="I25" s="20"/>
      <c r="J25" s="21"/>
      <c r="K25" s="22"/>
      <c r="L25" s="45"/>
      <c r="M25"/>
    </row>
    <row r="26" spans="2:13" x14ac:dyDescent="0.25">
      <c r="B26" s="28"/>
      <c r="C26" s="17"/>
      <c r="D26" s="23" t="s">
        <v>40</v>
      </c>
      <c r="E26" s="23"/>
      <c r="F26" s="3"/>
      <c r="G26" s="2"/>
      <c r="H26" s="24" t="s">
        <v>41</v>
      </c>
      <c r="I26" s="20"/>
      <c r="J26" s="21"/>
      <c r="K26" s="22"/>
      <c r="L26" s="45"/>
      <c r="M26"/>
    </row>
    <row r="27" spans="2:13" x14ac:dyDescent="0.25">
      <c r="B27" s="28"/>
      <c r="C27" s="17"/>
      <c r="D27" s="18" t="s">
        <v>42</v>
      </c>
      <c r="E27" s="18"/>
      <c r="F27" s="3"/>
      <c r="G27" s="25" t="s">
        <v>43</v>
      </c>
      <c r="H27" s="2"/>
      <c r="I27" s="20"/>
      <c r="J27" s="21"/>
      <c r="K27" s="22"/>
      <c r="L27" s="45"/>
      <c r="M27"/>
    </row>
    <row r="28" spans="2:13" x14ac:dyDescent="0.25">
      <c r="B28" s="28"/>
      <c r="C28" s="17"/>
      <c r="D28" s="18" t="s">
        <v>44</v>
      </c>
      <c r="E28" s="18"/>
      <c r="F28" s="3"/>
      <c r="G28" s="25" t="s">
        <v>45</v>
      </c>
      <c r="H28" s="2"/>
      <c r="I28" s="20"/>
      <c r="J28" s="21"/>
      <c r="K28" s="22"/>
      <c r="L28" s="44">
        <f>SUM(L29:L31)</f>
        <v>453252561</v>
      </c>
      <c r="M28"/>
    </row>
    <row r="29" spans="2:13" x14ac:dyDescent="0.25">
      <c r="B29" s="28"/>
      <c r="C29" s="17"/>
      <c r="D29" s="23" t="s">
        <v>46</v>
      </c>
      <c r="E29" s="23"/>
      <c r="F29" s="3"/>
      <c r="G29" s="2"/>
      <c r="H29" s="24" t="s">
        <v>47</v>
      </c>
      <c r="I29" s="20"/>
      <c r="J29" s="21"/>
      <c r="K29" s="22"/>
      <c r="L29" s="45">
        <v>388512538</v>
      </c>
      <c r="M29"/>
    </row>
    <row r="30" spans="2:13" x14ac:dyDescent="0.25">
      <c r="B30" s="28"/>
      <c r="C30" s="17"/>
      <c r="D30" s="23" t="s">
        <v>48</v>
      </c>
      <c r="E30" s="23"/>
      <c r="F30" s="3"/>
      <c r="G30" s="2"/>
      <c r="H30" s="24" t="s">
        <v>49</v>
      </c>
      <c r="I30" s="20"/>
      <c r="J30" s="21"/>
      <c r="K30" s="22"/>
      <c r="L30" s="45">
        <v>62844094</v>
      </c>
      <c r="M30"/>
    </row>
    <row r="31" spans="2:13" x14ac:dyDescent="0.25">
      <c r="B31" s="28"/>
      <c r="C31" s="17"/>
      <c r="D31" s="23" t="s">
        <v>50</v>
      </c>
      <c r="E31" s="23"/>
      <c r="F31" s="3"/>
      <c r="G31" s="2"/>
      <c r="H31" s="24" t="s">
        <v>51</v>
      </c>
      <c r="I31" s="20"/>
      <c r="J31" s="21"/>
      <c r="K31" s="22"/>
      <c r="L31" s="45">
        <v>1895929</v>
      </c>
      <c r="M31"/>
    </row>
    <row r="32" spans="2:13" x14ac:dyDescent="0.25">
      <c r="B32" s="28"/>
      <c r="C32" s="17"/>
      <c r="D32" s="18" t="s">
        <v>52</v>
      </c>
      <c r="E32" s="18"/>
      <c r="F32" s="3"/>
      <c r="G32" s="25" t="s">
        <v>53</v>
      </c>
      <c r="H32" s="2"/>
      <c r="I32" s="20"/>
      <c r="J32" s="21"/>
      <c r="K32" s="22"/>
      <c r="L32" s="44">
        <f>L33+L36+L37+L38</f>
        <v>87436407</v>
      </c>
      <c r="M32"/>
    </row>
    <row r="33" spans="2:13" x14ac:dyDescent="0.25">
      <c r="B33" s="28"/>
      <c r="C33" s="17"/>
      <c r="D33" s="23" t="s">
        <v>54</v>
      </c>
      <c r="E33" s="23"/>
      <c r="F33" s="3"/>
      <c r="G33" s="2"/>
      <c r="H33" s="24" t="s">
        <v>55</v>
      </c>
      <c r="I33" s="20"/>
      <c r="J33" s="21"/>
      <c r="K33" s="22"/>
      <c r="L33" s="44">
        <f>SUM(L34:L35)</f>
        <v>87436407</v>
      </c>
      <c r="M33"/>
    </row>
    <row r="34" spans="2:13" x14ac:dyDescent="0.25">
      <c r="B34" s="28"/>
      <c r="C34" s="17"/>
      <c r="D34" s="23" t="s">
        <v>56</v>
      </c>
      <c r="E34" s="23"/>
      <c r="F34" s="3"/>
      <c r="G34" s="2"/>
      <c r="H34" s="2"/>
      <c r="I34" s="24" t="s">
        <v>57</v>
      </c>
      <c r="J34" s="21"/>
      <c r="K34" s="22"/>
      <c r="L34" s="45">
        <v>87436407</v>
      </c>
      <c r="M34"/>
    </row>
    <row r="35" spans="2:13" x14ac:dyDescent="0.25">
      <c r="B35" s="28"/>
      <c r="C35" s="17"/>
      <c r="D35" s="23" t="s">
        <v>58</v>
      </c>
      <c r="E35" s="23"/>
      <c r="F35" s="3"/>
      <c r="G35" s="2"/>
      <c r="H35" s="2"/>
      <c r="I35" s="24" t="s">
        <v>59</v>
      </c>
      <c r="J35" s="21"/>
      <c r="K35" s="22"/>
      <c r="L35" s="45"/>
      <c r="M35"/>
    </row>
    <row r="36" spans="2:13" x14ac:dyDescent="0.25">
      <c r="B36" s="28"/>
      <c r="C36" s="17"/>
      <c r="D36" s="23" t="s">
        <v>60</v>
      </c>
      <c r="E36" s="23"/>
      <c r="F36" s="3"/>
      <c r="G36" s="2"/>
      <c r="H36" s="24" t="s">
        <v>61</v>
      </c>
      <c r="I36" s="20"/>
      <c r="J36" s="21"/>
      <c r="K36" s="22"/>
      <c r="L36" s="45"/>
      <c r="M36"/>
    </row>
    <row r="37" spans="2:13" x14ac:dyDescent="0.25">
      <c r="B37" s="28"/>
      <c r="C37" s="17"/>
      <c r="D37" s="23" t="s">
        <v>62</v>
      </c>
      <c r="E37" s="23"/>
      <c r="F37" s="3"/>
      <c r="G37" s="2"/>
      <c r="H37" s="24" t="s">
        <v>63</v>
      </c>
      <c r="I37" s="20"/>
      <c r="J37" s="21"/>
      <c r="K37" s="22"/>
      <c r="L37" s="45"/>
      <c r="M37"/>
    </row>
    <row r="38" spans="2:13" x14ac:dyDescent="0.25">
      <c r="B38" s="28"/>
      <c r="C38" s="17"/>
      <c r="D38" s="23" t="s">
        <v>64</v>
      </c>
      <c r="E38" s="23"/>
      <c r="F38" s="3"/>
      <c r="G38" s="2"/>
      <c r="H38" s="24" t="s">
        <v>65</v>
      </c>
      <c r="I38" s="20"/>
      <c r="J38" s="21"/>
      <c r="K38" s="22"/>
      <c r="L38" s="45"/>
      <c r="M38"/>
    </row>
    <row r="39" spans="2:13" x14ac:dyDescent="0.25">
      <c r="B39" s="28"/>
      <c r="C39" s="17"/>
      <c r="D39" s="67" t="s">
        <v>66</v>
      </c>
      <c r="E39" s="52"/>
      <c r="F39" s="52"/>
      <c r="G39" s="69" t="s">
        <v>67</v>
      </c>
      <c r="H39" s="69"/>
      <c r="I39" s="69"/>
      <c r="J39" s="69"/>
      <c r="K39" s="69"/>
      <c r="L39" s="45"/>
      <c r="M39"/>
    </row>
    <row r="40" spans="2:13" x14ac:dyDescent="0.25">
      <c r="B40" s="28"/>
      <c r="C40" s="17"/>
      <c r="D40" s="67"/>
      <c r="E40" s="52"/>
      <c r="F40" s="52"/>
      <c r="G40" s="69"/>
      <c r="H40" s="69"/>
      <c r="I40" s="69"/>
      <c r="J40" s="69"/>
      <c r="K40" s="69"/>
      <c r="L40" s="44">
        <f>SUM(L41:L43)</f>
        <v>0</v>
      </c>
      <c r="M40"/>
    </row>
    <row r="41" spans="2:13" x14ac:dyDescent="0.25">
      <c r="B41" s="28"/>
      <c r="C41" s="17"/>
      <c r="D41" s="23" t="s">
        <v>68</v>
      </c>
      <c r="E41" s="23"/>
      <c r="F41" s="3"/>
      <c r="G41" s="2"/>
      <c r="H41" s="24" t="s">
        <v>69</v>
      </c>
      <c r="I41" s="20"/>
      <c r="J41" s="21"/>
      <c r="K41" s="22"/>
      <c r="L41" s="45"/>
      <c r="M41"/>
    </row>
    <row r="42" spans="2:13" x14ac:dyDescent="0.25">
      <c r="B42" s="28"/>
      <c r="C42" s="17"/>
      <c r="D42" s="23" t="s">
        <v>70</v>
      </c>
      <c r="E42" s="23"/>
      <c r="F42" s="3"/>
      <c r="G42" s="2"/>
      <c r="H42" s="24" t="s">
        <v>71</v>
      </c>
      <c r="I42" s="20"/>
      <c r="J42" s="21"/>
      <c r="K42" s="22"/>
      <c r="L42" s="45"/>
      <c r="M42"/>
    </row>
    <row r="43" spans="2:13" x14ac:dyDescent="0.25">
      <c r="B43" s="28"/>
      <c r="C43" s="17"/>
      <c r="D43" s="23" t="s">
        <v>72</v>
      </c>
      <c r="E43" s="23"/>
      <c r="F43" s="3"/>
      <c r="G43" s="2"/>
      <c r="H43" s="24" t="s">
        <v>73</v>
      </c>
      <c r="I43" s="20"/>
      <c r="J43" s="21"/>
      <c r="K43" s="22"/>
      <c r="L43" s="45"/>
      <c r="M43"/>
    </row>
    <row r="44" spans="2:13" x14ac:dyDescent="0.25">
      <c r="B44" s="28"/>
      <c r="C44" s="17"/>
      <c r="D44" s="18" t="s">
        <v>74</v>
      </c>
      <c r="E44" s="18"/>
      <c r="F44" s="3"/>
      <c r="G44" s="25" t="s">
        <v>75</v>
      </c>
      <c r="H44" s="2"/>
      <c r="I44" s="20"/>
      <c r="J44" s="21"/>
      <c r="K44" s="22"/>
      <c r="L44" s="44">
        <f>SUM(L45:L46)</f>
        <v>0</v>
      </c>
      <c r="M44"/>
    </row>
    <row r="45" spans="2:13" x14ac:dyDescent="0.25">
      <c r="B45" s="28"/>
      <c r="C45" s="17"/>
      <c r="D45" s="23" t="s">
        <v>76</v>
      </c>
      <c r="E45" s="23"/>
      <c r="F45" s="3"/>
      <c r="G45" s="2"/>
      <c r="H45" s="24" t="s">
        <v>77</v>
      </c>
      <c r="I45" s="20"/>
      <c r="J45" s="21"/>
      <c r="K45" s="22"/>
      <c r="L45" s="45"/>
      <c r="M45"/>
    </row>
    <row r="46" spans="2:13" x14ac:dyDescent="0.25">
      <c r="B46" s="28"/>
      <c r="C46" s="17"/>
      <c r="D46" s="23" t="s">
        <v>78</v>
      </c>
      <c r="E46" s="23"/>
      <c r="F46" s="3"/>
      <c r="G46" s="2"/>
      <c r="H46" s="24" t="s">
        <v>79</v>
      </c>
      <c r="I46" s="20"/>
      <c r="J46" s="21"/>
      <c r="K46" s="22"/>
      <c r="L46" s="45"/>
      <c r="M46"/>
    </row>
    <row r="47" spans="2:13" x14ac:dyDescent="0.25">
      <c r="B47" s="28"/>
      <c r="C47" s="17"/>
      <c r="D47" s="18" t="s">
        <v>80</v>
      </c>
      <c r="E47" s="18"/>
      <c r="F47" s="3"/>
      <c r="G47" s="25" t="s">
        <v>81</v>
      </c>
      <c r="H47" s="2"/>
      <c r="I47" s="20"/>
      <c r="J47" s="21"/>
      <c r="K47" s="22"/>
      <c r="L47" s="44">
        <f>L48+L49+L53</f>
        <v>0</v>
      </c>
      <c r="M47"/>
    </row>
    <row r="48" spans="2:13" x14ac:dyDescent="0.25">
      <c r="B48" s="28"/>
      <c r="C48" s="17"/>
      <c r="D48" s="23" t="s">
        <v>492</v>
      </c>
      <c r="E48" s="23"/>
      <c r="F48" s="3"/>
      <c r="G48" s="2"/>
      <c r="H48" s="24" t="s">
        <v>82</v>
      </c>
      <c r="I48" s="20"/>
      <c r="J48" s="21"/>
      <c r="K48" s="22"/>
      <c r="L48" s="45"/>
      <c r="M48"/>
    </row>
    <row r="49" spans="2:13" ht="16.5" thickBot="1" x14ac:dyDescent="0.3">
      <c r="B49" s="32"/>
      <c r="C49" s="39"/>
      <c r="D49" s="40" t="s">
        <v>493</v>
      </c>
      <c r="E49" s="40"/>
      <c r="F49" s="35"/>
      <c r="G49" s="34"/>
      <c r="H49" s="41" t="s">
        <v>83</v>
      </c>
      <c r="I49" s="36"/>
      <c r="J49" s="37"/>
      <c r="K49" s="38"/>
      <c r="L49" s="46">
        <f>SUM(L50:L52)</f>
        <v>0</v>
      </c>
      <c r="M49"/>
    </row>
    <row r="50" spans="2:13" x14ac:dyDescent="0.25">
      <c r="B50" s="28"/>
      <c r="C50" s="17"/>
      <c r="D50" s="23" t="s">
        <v>84</v>
      </c>
      <c r="E50" s="23"/>
      <c r="F50" s="3"/>
      <c r="G50" s="2"/>
      <c r="H50" s="2"/>
      <c r="I50" s="20" t="s">
        <v>85</v>
      </c>
      <c r="J50" s="21"/>
      <c r="K50" s="22"/>
      <c r="L50" s="45">
        <v>0</v>
      </c>
      <c r="M50"/>
    </row>
    <row r="51" spans="2:13" x14ac:dyDescent="0.25">
      <c r="B51" s="28"/>
      <c r="C51" s="17"/>
      <c r="D51" s="23" t="s">
        <v>86</v>
      </c>
      <c r="E51" s="23"/>
      <c r="F51" s="3"/>
      <c r="G51" s="2"/>
      <c r="H51" s="2"/>
      <c r="I51" s="20" t="s">
        <v>87</v>
      </c>
      <c r="J51" s="21"/>
      <c r="K51" s="22"/>
      <c r="L51" s="45"/>
      <c r="M51"/>
    </row>
    <row r="52" spans="2:13" x14ac:dyDescent="0.25">
      <c r="B52" s="28"/>
      <c r="C52" s="17"/>
      <c r="D52" s="23" t="s">
        <v>88</v>
      </c>
      <c r="E52" s="23"/>
      <c r="F52" s="3"/>
      <c r="G52" s="2"/>
      <c r="H52" s="2"/>
      <c r="I52" s="20" t="s">
        <v>89</v>
      </c>
      <c r="J52" s="21"/>
      <c r="K52" s="22"/>
      <c r="L52" s="45"/>
      <c r="M52"/>
    </row>
    <row r="53" spans="2:13" x14ac:dyDescent="0.25">
      <c r="B53" s="28"/>
      <c r="C53" s="17"/>
      <c r="D53" s="23" t="s">
        <v>90</v>
      </c>
      <c r="E53" s="23"/>
      <c r="F53" s="3"/>
      <c r="G53" s="2"/>
      <c r="H53" s="24" t="s">
        <v>91</v>
      </c>
      <c r="I53" s="20"/>
      <c r="J53" s="21"/>
      <c r="K53" s="22"/>
      <c r="L53" s="44">
        <f>SUM(L54:L56)</f>
        <v>0</v>
      </c>
      <c r="M53"/>
    </row>
    <row r="54" spans="2:13" x14ac:dyDescent="0.25">
      <c r="B54" s="28"/>
      <c r="C54" s="17"/>
      <c r="D54" s="23" t="s">
        <v>92</v>
      </c>
      <c r="E54" s="23"/>
      <c r="F54" s="3"/>
      <c r="G54" s="2"/>
      <c r="H54" s="2"/>
      <c r="I54" s="20" t="s">
        <v>93</v>
      </c>
      <c r="J54" s="21"/>
      <c r="K54" s="22"/>
      <c r="L54" s="45"/>
      <c r="M54"/>
    </row>
    <row r="55" spans="2:13" x14ac:dyDescent="0.25">
      <c r="B55" s="28"/>
      <c r="C55" s="17"/>
      <c r="D55" s="23" t="s">
        <v>94</v>
      </c>
      <c r="E55" s="23"/>
      <c r="F55" s="3"/>
      <c r="G55" s="2"/>
      <c r="H55" s="2"/>
      <c r="I55" s="20" t="s">
        <v>95</v>
      </c>
      <c r="J55" s="21"/>
      <c r="K55" s="22"/>
      <c r="L55" s="45"/>
      <c r="M55"/>
    </row>
    <row r="56" spans="2:13" x14ac:dyDescent="0.25">
      <c r="B56" s="28"/>
      <c r="C56" s="17"/>
      <c r="D56" s="23" t="s">
        <v>96</v>
      </c>
      <c r="E56" s="23"/>
      <c r="F56" s="3"/>
      <c r="G56" s="2"/>
      <c r="H56" s="2"/>
      <c r="I56" s="20" t="s">
        <v>97</v>
      </c>
      <c r="J56" s="21"/>
      <c r="K56" s="22"/>
      <c r="L56" s="45"/>
      <c r="M56"/>
    </row>
    <row r="57" spans="2:13" x14ac:dyDescent="0.25">
      <c r="B57" s="28"/>
      <c r="C57" s="17"/>
      <c r="D57" s="18" t="s">
        <v>98</v>
      </c>
      <c r="E57" s="18"/>
      <c r="F57" s="3"/>
      <c r="G57" s="25" t="s">
        <v>99</v>
      </c>
      <c r="H57" s="2"/>
      <c r="I57" s="20"/>
      <c r="J57" s="21"/>
      <c r="K57" s="22"/>
      <c r="L57" s="45">
        <v>6257914144</v>
      </c>
      <c r="M57"/>
    </row>
    <row r="58" spans="2:13" x14ac:dyDescent="0.25">
      <c r="B58" s="28"/>
      <c r="C58" s="17"/>
      <c r="D58" s="18">
        <v>1.2</v>
      </c>
      <c r="E58" s="18"/>
      <c r="F58" s="19" t="s">
        <v>100</v>
      </c>
      <c r="G58" s="2"/>
      <c r="H58" s="2"/>
      <c r="I58" s="20"/>
      <c r="J58" s="21"/>
      <c r="K58" s="22"/>
      <c r="L58" s="44">
        <f>L59+L63+L72+L77+L87</f>
        <v>12758646363</v>
      </c>
      <c r="M58"/>
    </row>
    <row r="59" spans="2:13" x14ac:dyDescent="0.25">
      <c r="B59" s="28"/>
      <c r="C59" s="17"/>
      <c r="D59" s="18" t="s">
        <v>101</v>
      </c>
      <c r="E59" s="18"/>
      <c r="F59" s="3"/>
      <c r="G59" s="25" t="s">
        <v>102</v>
      </c>
      <c r="H59" s="2"/>
      <c r="I59" s="20"/>
      <c r="J59" s="21"/>
      <c r="K59" s="22"/>
      <c r="L59" s="44">
        <f>SUM(L60:L62)</f>
        <v>0</v>
      </c>
      <c r="M59"/>
    </row>
    <row r="60" spans="2:13" x14ac:dyDescent="0.25">
      <c r="B60" s="28"/>
      <c r="C60" s="17"/>
      <c r="D60" s="23" t="s">
        <v>103</v>
      </c>
      <c r="E60" s="23"/>
      <c r="F60" s="3"/>
      <c r="G60" s="2"/>
      <c r="H60" s="24" t="s">
        <v>104</v>
      </c>
      <c r="I60" s="20"/>
      <c r="J60" s="21"/>
      <c r="K60" s="22"/>
      <c r="L60" s="45"/>
      <c r="M60"/>
    </row>
    <row r="61" spans="2:13" x14ac:dyDescent="0.25">
      <c r="B61" s="28"/>
      <c r="C61" s="17"/>
      <c r="D61" s="23" t="s">
        <v>105</v>
      </c>
      <c r="E61" s="23"/>
      <c r="F61" s="3"/>
      <c r="G61" s="2"/>
      <c r="H61" s="24" t="s">
        <v>106</v>
      </c>
      <c r="I61" s="20"/>
      <c r="J61" s="21"/>
      <c r="K61" s="22"/>
      <c r="L61" s="45"/>
      <c r="M61"/>
    </row>
    <row r="62" spans="2:13" x14ac:dyDescent="0.25">
      <c r="B62" s="28"/>
      <c r="C62" s="17"/>
      <c r="D62" s="23" t="s">
        <v>107</v>
      </c>
      <c r="E62" s="23"/>
      <c r="F62" s="3"/>
      <c r="G62" s="2"/>
      <c r="H62" s="24" t="s">
        <v>108</v>
      </c>
      <c r="I62" s="20"/>
      <c r="J62" s="21"/>
      <c r="K62" s="22"/>
      <c r="L62" s="45"/>
      <c r="M62"/>
    </row>
    <row r="63" spans="2:13" x14ac:dyDescent="0.25">
      <c r="B63" s="28"/>
      <c r="C63" s="17"/>
      <c r="D63" s="18" t="s">
        <v>109</v>
      </c>
      <c r="E63" s="18"/>
      <c r="F63" s="3"/>
      <c r="G63" s="25" t="s">
        <v>110</v>
      </c>
      <c r="H63" s="2"/>
      <c r="I63" s="20"/>
      <c r="J63" s="21"/>
      <c r="K63" s="22"/>
      <c r="L63" s="44">
        <f>SUM(L64:L70)</f>
        <v>0</v>
      </c>
      <c r="M63"/>
    </row>
    <row r="64" spans="2:13" x14ac:dyDescent="0.25">
      <c r="B64" s="28"/>
      <c r="C64" s="17"/>
      <c r="D64" s="23" t="s">
        <v>111</v>
      </c>
      <c r="E64" s="23"/>
      <c r="F64" s="3"/>
      <c r="G64" s="2"/>
      <c r="H64" s="24" t="s">
        <v>112</v>
      </c>
      <c r="I64" s="20"/>
      <c r="J64" s="21"/>
      <c r="K64" s="22"/>
      <c r="L64" s="45"/>
      <c r="M64"/>
    </row>
    <row r="65" spans="2:13" x14ac:dyDescent="0.25">
      <c r="B65" s="28"/>
      <c r="C65" s="17"/>
      <c r="D65" s="23" t="s">
        <v>113</v>
      </c>
      <c r="E65" s="23"/>
      <c r="F65" s="3"/>
      <c r="G65" s="2"/>
      <c r="H65" s="24" t="s">
        <v>114</v>
      </c>
      <c r="I65" s="20"/>
      <c r="J65" s="21"/>
      <c r="K65" s="22"/>
      <c r="L65" s="45"/>
      <c r="M65"/>
    </row>
    <row r="66" spans="2:13" x14ac:dyDescent="0.25">
      <c r="B66" s="28"/>
      <c r="C66" s="17"/>
      <c r="D66" s="23" t="s">
        <v>115</v>
      </c>
      <c r="E66" s="23"/>
      <c r="F66" s="3"/>
      <c r="G66" s="2"/>
      <c r="H66" s="24" t="s">
        <v>116</v>
      </c>
      <c r="I66" s="20"/>
      <c r="J66" s="21"/>
      <c r="K66" s="22"/>
      <c r="L66" s="45"/>
      <c r="M66"/>
    </row>
    <row r="67" spans="2:13" x14ac:dyDescent="0.25">
      <c r="B67" s="28"/>
      <c r="C67" s="17"/>
      <c r="D67" s="23" t="s">
        <v>117</v>
      </c>
      <c r="E67" s="23"/>
      <c r="F67" s="3"/>
      <c r="G67" s="2"/>
      <c r="H67" s="24" t="s">
        <v>118</v>
      </c>
      <c r="I67" s="20"/>
      <c r="J67" s="21"/>
      <c r="K67" s="22"/>
      <c r="L67" s="45"/>
      <c r="M67"/>
    </row>
    <row r="68" spans="2:13" x14ac:dyDescent="0.25">
      <c r="B68" s="28"/>
      <c r="C68" s="17"/>
      <c r="D68" s="23" t="s">
        <v>119</v>
      </c>
      <c r="E68" s="23"/>
      <c r="F68" s="3"/>
      <c r="G68" s="2"/>
      <c r="H68" s="24" t="s">
        <v>120</v>
      </c>
      <c r="I68" s="20"/>
      <c r="J68" s="21"/>
      <c r="K68" s="22"/>
      <c r="L68" s="45"/>
      <c r="M68"/>
    </row>
    <row r="69" spans="2:13" x14ac:dyDescent="0.25">
      <c r="B69" s="28"/>
      <c r="C69" s="17"/>
      <c r="D69" s="23" t="s">
        <v>121</v>
      </c>
      <c r="E69" s="23"/>
      <c r="F69" s="3"/>
      <c r="G69" s="2"/>
      <c r="H69" s="24" t="s">
        <v>122</v>
      </c>
      <c r="I69" s="20"/>
      <c r="J69" s="21"/>
      <c r="K69" s="22"/>
      <c r="L69" s="45"/>
      <c r="M69"/>
    </row>
    <row r="70" spans="2:13" x14ac:dyDescent="0.25">
      <c r="B70" s="28"/>
      <c r="C70" s="17"/>
      <c r="D70" s="23" t="s">
        <v>123</v>
      </c>
      <c r="E70" s="23"/>
      <c r="F70" s="3"/>
      <c r="G70" s="2"/>
      <c r="H70" s="24" t="s">
        <v>124</v>
      </c>
      <c r="I70" s="20"/>
      <c r="J70" s="21"/>
      <c r="K70" s="22"/>
      <c r="L70" s="45"/>
      <c r="M70"/>
    </row>
    <row r="71" spans="2:13" ht="15.75" customHeight="1" x14ac:dyDescent="0.25">
      <c r="B71" s="28"/>
      <c r="C71" s="17"/>
      <c r="D71" s="67" t="s">
        <v>125</v>
      </c>
      <c r="E71" s="62"/>
      <c r="F71" s="62"/>
      <c r="G71" s="54" t="s">
        <v>126</v>
      </c>
      <c r="H71" s="54"/>
      <c r="I71" s="54"/>
      <c r="J71" s="54"/>
      <c r="K71" s="54"/>
      <c r="L71" s="45"/>
      <c r="M71"/>
    </row>
    <row r="72" spans="2:13" x14ac:dyDescent="0.25">
      <c r="B72" s="28"/>
      <c r="C72" s="17"/>
      <c r="D72" s="67"/>
      <c r="E72" s="62"/>
      <c r="F72" s="62"/>
      <c r="G72" s="54"/>
      <c r="H72" s="54"/>
      <c r="I72" s="54"/>
      <c r="J72" s="54"/>
      <c r="K72" s="54"/>
      <c r="L72" s="44">
        <f>SUM(L73:L76)</f>
        <v>0</v>
      </c>
      <c r="M72"/>
    </row>
    <row r="73" spans="2:13" x14ac:dyDescent="0.25">
      <c r="B73" s="28"/>
      <c r="C73" s="17"/>
      <c r="D73" s="23" t="s">
        <v>127</v>
      </c>
      <c r="E73" s="23"/>
      <c r="F73" s="3"/>
      <c r="G73" s="2"/>
      <c r="H73" s="24" t="s">
        <v>128</v>
      </c>
      <c r="I73" s="20"/>
      <c r="J73" s="21"/>
      <c r="K73" s="22"/>
      <c r="L73" s="45"/>
      <c r="M73"/>
    </row>
    <row r="74" spans="2:13" x14ac:dyDescent="0.25">
      <c r="B74" s="28"/>
      <c r="C74" s="17"/>
      <c r="D74" s="23" t="s">
        <v>129</v>
      </c>
      <c r="E74" s="23"/>
      <c r="F74" s="3"/>
      <c r="G74" s="2"/>
      <c r="H74" s="24" t="s">
        <v>130</v>
      </c>
      <c r="I74" s="20"/>
      <c r="J74" s="21"/>
      <c r="K74" s="22"/>
      <c r="L74" s="45"/>
      <c r="M74"/>
    </row>
    <row r="75" spans="2:13" x14ac:dyDescent="0.25">
      <c r="B75" s="28"/>
      <c r="C75" s="17"/>
      <c r="D75" s="23" t="s">
        <v>131</v>
      </c>
      <c r="E75" s="23"/>
      <c r="F75" s="3"/>
      <c r="G75" s="2"/>
      <c r="H75" s="24" t="s">
        <v>132</v>
      </c>
      <c r="I75" s="20"/>
      <c r="J75" s="21"/>
      <c r="K75" s="22"/>
      <c r="L75" s="45"/>
      <c r="M75"/>
    </row>
    <row r="76" spans="2:13" x14ac:dyDescent="0.25">
      <c r="B76" s="28"/>
      <c r="C76" s="17"/>
      <c r="D76" s="23" t="s">
        <v>133</v>
      </c>
      <c r="E76" s="23"/>
      <c r="F76" s="3"/>
      <c r="G76" s="2"/>
      <c r="H76" s="24" t="s">
        <v>134</v>
      </c>
      <c r="I76" s="20"/>
      <c r="J76" s="21"/>
      <c r="K76" s="22"/>
      <c r="L76" s="45"/>
      <c r="M76"/>
    </row>
    <row r="77" spans="2:13" x14ac:dyDescent="0.25">
      <c r="B77" s="28"/>
      <c r="C77" s="17"/>
      <c r="D77" s="18" t="s">
        <v>135</v>
      </c>
      <c r="E77" s="18"/>
      <c r="F77" s="3"/>
      <c r="G77" s="25" t="s">
        <v>136</v>
      </c>
      <c r="H77" s="2"/>
      <c r="I77" s="20"/>
      <c r="J77" s="21"/>
      <c r="K77" s="22"/>
      <c r="L77" s="44">
        <f>L78+L79+L83</f>
        <v>12758646363</v>
      </c>
      <c r="M77"/>
    </row>
    <row r="78" spans="2:13" ht="17.100000000000001" customHeight="1" x14ac:dyDescent="0.25">
      <c r="B78" s="28"/>
      <c r="C78" s="17"/>
      <c r="D78" s="23" t="s">
        <v>137</v>
      </c>
      <c r="E78" s="23"/>
      <c r="F78" s="3"/>
      <c r="G78" s="2"/>
      <c r="H78" s="24" t="s">
        <v>82</v>
      </c>
      <c r="I78" s="20"/>
      <c r="J78" s="21"/>
      <c r="K78" s="22"/>
      <c r="L78" s="45"/>
      <c r="M78"/>
    </row>
    <row r="79" spans="2:13" ht="17.100000000000001" customHeight="1" x14ac:dyDescent="0.25">
      <c r="B79" s="28"/>
      <c r="C79" s="17"/>
      <c r="D79" s="23" t="s">
        <v>138</v>
      </c>
      <c r="E79" s="23"/>
      <c r="F79" s="3"/>
      <c r="G79" s="2"/>
      <c r="H79" s="24" t="s">
        <v>83</v>
      </c>
      <c r="I79" s="20"/>
      <c r="J79" s="21"/>
      <c r="K79" s="22"/>
      <c r="L79" s="44">
        <f>L80+L81+L82</f>
        <v>12758646363</v>
      </c>
      <c r="M79"/>
    </row>
    <row r="80" spans="2:13" ht="17.100000000000001" customHeight="1" x14ac:dyDescent="0.25">
      <c r="B80" s="28"/>
      <c r="C80" s="17"/>
      <c r="D80" s="23" t="s">
        <v>139</v>
      </c>
      <c r="E80" s="23"/>
      <c r="F80" s="3"/>
      <c r="G80" s="2"/>
      <c r="H80" s="2"/>
      <c r="I80" s="20" t="s">
        <v>85</v>
      </c>
      <c r="J80" s="21"/>
      <c r="K80" s="22"/>
      <c r="L80" s="45">
        <v>12758646363</v>
      </c>
      <c r="M80"/>
    </row>
    <row r="81" spans="2:13" ht="17.100000000000001" customHeight="1" x14ac:dyDescent="0.25">
      <c r="B81" s="28"/>
      <c r="C81" s="17"/>
      <c r="D81" s="23" t="s">
        <v>140</v>
      </c>
      <c r="E81" s="23"/>
      <c r="F81" s="3"/>
      <c r="G81" s="2"/>
      <c r="H81" s="2"/>
      <c r="I81" s="20" t="s">
        <v>87</v>
      </c>
      <c r="J81" s="21"/>
      <c r="K81" s="22"/>
      <c r="L81" s="45"/>
      <c r="M81"/>
    </row>
    <row r="82" spans="2:13" ht="17.100000000000001" customHeight="1" x14ac:dyDescent="0.25">
      <c r="B82" s="28"/>
      <c r="C82" s="17"/>
      <c r="D82" s="23" t="s">
        <v>141</v>
      </c>
      <c r="E82" s="23"/>
      <c r="F82" s="3"/>
      <c r="G82" s="2"/>
      <c r="H82" s="2"/>
      <c r="I82" s="20" t="s">
        <v>89</v>
      </c>
      <c r="J82" s="21"/>
      <c r="K82" s="22"/>
      <c r="L82" s="45"/>
      <c r="M82"/>
    </row>
    <row r="83" spans="2:13" ht="17.100000000000001" customHeight="1" x14ac:dyDescent="0.25">
      <c r="B83" s="28"/>
      <c r="C83" s="17"/>
      <c r="D83" s="23" t="s">
        <v>142</v>
      </c>
      <c r="E83" s="23"/>
      <c r="F83" s="3"/>
      <c r="G83" s="2"/>
      <c r="H83" s="24" t="s">
        <v>91</v>
      </c>
      <c r="I83" s="20"/>
      <c r="J83" s="21"/>
      <c r="K83" s="22"/>
      <c r="L83" s="44">
        <f>L84+L85+L86</f>
        <v>0</v>
      </c>
      <c r="M83"/>
    </row>
    <row r="84" spans="2:13" ht="17.100000000000001" customHeight="1" x14ac:dyDescent="0.25">
      <c r="B84" s="28"/>
      <c r="C84" s="17"/>
      <c r="D84" s="23" t="s">
        <v>143</v>
      </c>
      <c r="E84" s="23"/>
      <c r="F84" s="3"/>
      <c r="G84" s="2"/>
      <c r="H84" s="2"/>
      <c r="I84" s="20" t="s">
        <v>93</v>
      </c>
      <c r="J84" s="21"/>
      <c r="K84" s="22"/>
      <c r="L84" s="45"/>
      <c r="M84"/>
    </row>
    <row r="85" spans="2:13" ht="17.100000000000001" customHeight="1" x14ac:dyDescent="0.25">
      <c r="B85" s="28"/>
      <c r="C85" s="17"/>
      <c r="D85" s="23" t="s">
        <v>144</v>
      </c>
      <c r="E85" s="23"/>
      <c r="F85" s="3"/>
      <c r="G85" s="2"/>
      <c r="H85" s="2"/>
      <c r="I85" s="20" t="s">
        <v>95</v>
      </c>
      <c r="J85" s="21"/>
      <c r="K85" s="22"/>
      <c r="L85" s="45"/>
      <c r="M85"/>
    </row>
    <row r="86" spans="2:13" ht="17.100000000000001" customHeight="1" x14ac:dyDescent="0.25">
      <c r="B86" s="28"/>
      <c r="C86" s="17"/>
      <c r="D86" s="23" t="s">
        <v>145</v>
      </c>
      <c r="E86" s="23"/>
      <c r="F86" s="3"/>
      <c r="G86" s="2"/>
      <c r="H86" s="2"/>
      <c r="I86" s="20" t="s">
        <v>97</v>
      </c>
      <c r="J86" s="21"/>
      <c r="K86" s="22"/>
      <c r="L86" s="45"/>
      <c r="M86"/>
    </row>
    <row r="87" spans="2:13" x14ac:dyDescent="0.25">
      <c r="B87" s="28"/>
      <c r="C87" s="17"/>
      <c r="D87" s="18" t="s">
        <v>146</v>
      </c>
      <c r="E87" s="18"/>
      <c r="F87" s="3"/>
      <c r="G87" s="25" t="s">
        <v>147</v>
      </c>
      <c r="H87" s="2"/>
      <c r="I87" s="20"/>
      <c r="J87" s="21"/>
      <c r="K87" s="22"/>
      <c r="L87" s="44">
        <f>SUM(L88:L91)</f>
        <v>0</v>
      </c>
      <c r="M87"/>
    </row>
    <row r="88" spans="2:13" ht="17.100000000000001" customHeight="1" x14ac:dyDescent="0.25">
      <c r="B88" s="28"/>
      <c r="C88" s="17"/>
      <c r="D88" s="23" t="s">
        <v>148</v>
      </c>
      <c r="E88" s="23"/>
      <c r="F88" s="3"/>
      <c r="G88" s="2"/>
      <c r="H88" s="24" t="s">
        <v>149</v>
      </c>
      <c r="I88" s="20"/>
      <c r="J88" s="21"/>
      <c r="K88" s="22"/>
      <c r="L88" s="45"/>
      <c r="M88"/>
    </row>
    <row r="89" spans="2:13" ht="17.100000000000001" customHeight="1" x14ac:dyDescent="0.25">
      <c r="B89" s="28"/>
      <c r="C89" s="17"/>
      <c r="D89" s="23" t="s">
        <v>150</v>
      </c>
      <c r="E89" s="23"/>
      <c r="F89" s="3"/>
      <c r="G89" s="2"/>
      <c r="H89" s="24" t="s">
        <v>151</v>
      </c>
      <c r="I89" s="20"/>
      <c r="J89" s="21"/>
      <c r="K89" s="22"/>
      <c r="L89" s="45"/>
      <c r="M89"/>
    </row>
    <row r="90" spans="2:13" ht="17.100000000000001" customHeight="1" x14ac:dyDescent="0.25">
      <c r="B90" s="28"/>
      <c r="C90" s="17"/>
      <c r="D90" s="23" t="s">
        <v>152</v>
      </c>
      <c r="E90" s="23"/>
      <c r="F90" s="3"/>
      <c r="G90" s="2"/>
      <c r="H90" s="24" t="s">
        <v>153</v>
      </c>
      <c r="I90" s="20"/>
      <c r="J90" s="21"/>
      <c r="K90" s="22"/>
      <c r="L90" s="45"/>
      <c r="M90"/>
    </row>
    <row r="91" spans="2:13" ht="17.100000000000001" customHeight="1" thickBot="1" x14ac:dyDescent="0.3">
      <c r="B91" s="32"/>
      <c r="C91" s="39"/>
      <c r="D91" s="40" t="s">
        <v>154</v>
      </c>
      <c r="E91" s="40"/>
      <c r="F91" s="35"/>
      <c r="G91" s="34"/>
      <c r="H91" s="41" t="s">
        <v>155</v>
      </c>
      <c r="I91" s="36"/>
      <c r="J91" s="37"/>
      <c r="K91" s="38"/>
      <c r="L91" s="47"/>
      <c r="M91"/>
    </row>
    <row r="92" spans="2:13" ht="20.100000000000001" customHeight="1" x14ac:dyDescent="0.25">
      <c r="B92" s="28"/>
      <c r="C92" s="17"/>
      <c r="D92" s="18">
        <v>2</v>
      </c>
      <c r="E92" s="26" t="s">
        <v>156</v>
      </c>
      <c r="F92" s="3"/>
      <c r="G92" s="18"/>
      <c r="H92" s="2"/>
      <c r="I92" s="20"/>
      <c r="J92" s="21"/>
      <c r="K92" s="22"/>
      <c r="L92" s="48">
        <f>L93+L136</f>
        <v>19542592491</v>
      </c>
      <c r="M92"/>
    </row>
    <row r="93" spans="2:13" ht="12" customHeight="1" x14ac:dyDescent="0.25">
      <c r="B93" s="28"/>
      <c r="C93" s="17"/>
      <c r="D93" s="18">
        <v>2.1</v>
      </c>
      <c r="E93" s="18"/>
      <c r="F93" s="19" t="s">
        <v>157</v>
      </c>
      <c r="G93" s="18"/>
      <c r="H93" s="2"/>
      <c r="I93" s="20"/>
      <c r="J93" s="21"/>
      <c r="K93" s="22"/>
      <c r="L93" s="48">
        <f>L95+L104+L111+L118+L129+L130+L131+L103+L191</f>
        <v>17911536901</v>
      </c>
      <c r="M93"/>
    </row>
    <row r="94" spans="2:13" ht="13.5" customHeight="1" x14ac:dyDescent="0.25">
      <c r="B94" s="28"/>
      <c r="C94" s="17"/>
      <c r="D94" s="67" t="s">
        <v>158</v>
      </c>
      <c r="E94" s="62"/>
      <c r="F94" s="62"/>
      <c r="G94" s="54" t="s">
        <v>159</v>
      </c>
      <c r="H94" s="54"/>
      <c r="I94" s="54"/>
      <c r="J94" s="54"/>
      <c r="K94" s="68"/>
      <c r="L94" s="45"/>
      <c r="M94"/>
    </row>
    <row r="95" spans="2:13" ht="12.75" customHeight="1" x14ac:dyDescent="0.25">
      <c r="B95" s="28"/>
      <c r="C95" s="17"/>
      <c r="D95" s="67"/>
      <c r="E95" s="62"/>
      <c r="F95" s="62"/>
      <c r="G95" s="54"/>
      <c r="H95" s="54"/>
      <c r="I95" s="54"/>
      <c r="J95" s="54"/>
      <c r="K95" s="68"/>
      <c r="L95" s="45">
        <f>L96+L97</f>
        <v>2456361562</v>
      </c>
      <c r="M95"/>
    </row>
    <row r="96" spans="2:13" ht="12.75" customHeight="1" x14ac:dyDescent="0.25">
      <c r="B96" s="28"/>
      <c r="C96" s="17"/>
      <c r="D96" s="23" t="s">
        <v>160</v>
      </c>
      <c r="E96" s="23"/>
      <c r="F96" s="3"/>
      <c r="G96" s="23"/>
      <c r="H96" s="24" t="s">
        <v>161</v>
      </c>
      <c r="I96" s="20"/>
      <c r="J96" s="21"/>
      <c r="K96" s="22"/>
      <c r="L96" s="45">
        <v>2009597365</v>
      </c>
      <c r="M96"/>
    </row>
    <row r="97" spans="2:13" ht="13.5" customHeight="1" x14ac:dyDescent="0.25">
      <c r="B97" s="28"/>
      <c r="C97" s="17"/>
      <c r="D97" s="23" t="s">
        <v>162</v>
      </c>
      <c r="E97" s="23"/>
      <c r="F97" s="3"/>
      <c r="G97" s="23"/>
      <c r="H97" s="24" t="s">
        <v>163</v>
      </c>
      <c r="I97" s="20"/>
      <c r="J97" s="21"/>
      <c r="K97" s="22"/>
      <c r="L97" s="45">
        <v>446764197</v>
      </c>
      <c r="M97"/>
    </row>
    <row r="98" spans="2:13" x14ac:dyDescent="0.25">
      <c r="B98" s="28"/>
      <c r="C98" s="17"/>
      <c r="D98" s="23" t="s">
        <v>164</v>
      </c>
      <c r="E98" s="23"/>
      <c r="F98" s="3"/>
      <c r="G98" s="23"/>
      <c r="H98" s="24" t="s">
        <v>165</v>
      </c>
      <c r="I98" s="20"/>
      <c r="J98" s="21"/>
      <c r="K98" s="22"/>
      <c r="L98" s="45"/>
      <c r="M98"/>
    </row>
    <row r="99" spans="2:13" x14ac:dyDescent="0.25">
      <c r="B99" s="28"/>
      <c r="C99" s="17"/>
      <c r="D99" s="23" t="s">
        <v>166</v>
      </c>
      <c r="E99" s="23"/>
      <c r="F99" s="3"/>
      <c r="G99" s="23"/>
      <c r="H99" s="24" t="s">
        <v>128</v>
      </c>
      <c r="I99" s="20"/>
      <c r="J99" s="21"/>
      <c r="K99" s="22"/>
      <c r="L99" s="45"/>
      <c r="M99"/>
    </row>
    <row r="100" spans="2:13" x14ac:dyDescent="0.25">
      <c r="B100" s="28"/>
      <c r="C100" s="17"/>
      <c r="D100" s="23" t="s">
        <v>167</v>
      </c>
      <c r="E100" s="23"/>
      <c r="F100" s="3"/>
      <c r="G100" s="23"/>
      <c r="H100" s="24" t="s">
        <v>130</v>
      </c>
      <c r="I100" s="20"/>
      <c r="J100" s="21"/>
      <c r="K100" s="22"/>
      <c r="L100" s="45"/>
      <c r="M100"/>
    </row>
    <row r="101" spans="2:13" x14ac:dyDescent="0.25">
      <c r="B101" s="28"/>
      <c r="C101" s="17"/>
      <c r="D101" s="53" t="s">
        <v>168</v>
      </c>
      <c r="E101" s="52"/>
      <c r="F101" s="52"/>
      <c r="G101" s="52"/>
      <c r="H101" s="53" t="s">
        <v>169</v>
      </c>
      <c r="I101" s="53"/>
      <c r="J101" s="53"/>
      <c r="K101" s="53"/>
      <c r="L101" s="45"/>
      <c r="M101"/>
    </row>
    <row r="102" spans="2:13" x14ac:dyDescent="0.25">
      <c r="B102" s="28"/>
      <c r="C102" s="17"/>
      <c r="D102" s="53"/>
      <c r="E102" s="52"/>
      <c r="F102" s="52"/>
      <c r="G102" s="52"/>
      <c r="H102" s="53"/>
      <c r="I102" s="53"/>
      <c r="J102" s="53"/>
      <c r="K102" s="53"/>
      <c r="L102" s="45"/>
      <c r="M102"/>
    </row>
    <row r="103" spans="2:13" x14ac:dyDescent="0.25">
      <c r="B103" s="28"/>
      <c r="C103" s="17"/>
      <c r="D103" s="18" t="s">
        <v>170</v>
      </c>
      <c r="E103" s="18"/>
      <c r="F103" s="3"/>
      <c r="G103" s="25" t="s">
        <v>171</v>
      </c>
      <c r="H103" s="2"/>
      <c r="I103" s="20"/>
      <c r="J103" s="21"/>
      <c r="K103" s="22"/>
      <c r="L103" s="45"/>
      <c r="M103"/>
    </row>
    <row r="104" spans="2:13" x14ac:dyDescent="0.25">
      <c r="B104" s="28"/>
      <c r="C104" s="17"/>
      <c r="D104" s="18" t="s">
        <v>172</v>
      </c>
      <c r="E104" s="18"/>
      <c r="F104" s="3"/>
      <c r="G104" s="25" t="s">
        <v>173</v>
      </c>
      <c r="H104" s="2"/>
      <c r="I104" s="20"/>
      <c r="J104" s="21"/>
      <c r="K104" s="22"/>
      <c r="L104" s="45"/>
      <c r="M104"/>
    </row>
    <row r="105" spans="2:13" x14ac:dyDescent="0.25">
      <c r="B105" s="28"/>
      <c r="C105" s="17"/>
      <c r="D105" s="23" t="s">
        <v>174</v>
      </c>
      <c r="E105" s="23"/>
      <c r="F105" s="3"/>
      <c r="G105" s="23"/>
      <c r="H105" s="24" t="s">
        <v>55</v>
      </c>
      <c r="I105" s="20"/>
      <c r="J105" s="21"/>
      <c r="K105" s="22"/>
      <c r="L105" s="45"/>
      <c r="M105"/>
    </row>
    <row r="106" spans="2:13" x14ac:dyDescent="0.25">
      <c r="B106" s="28"/>
      <c r="C106" s="17"/>
      <c r="D106" s="23" t="s">
        <v>175</v>
      </c>
      <c r="E106" s="23"/>
      <c r="F106" s="3"/>
      <c r="G106" s="23"/>
      <c r="H106" s="2"/>
      <c r="I106" s="20" t="s">
        <v>176</v>
      </c>
      <c r="J106" s="21"/>
      <c r="K106" s="22"/>
      <c r="L106" s="45"/>
      <c r="M106"/>
    </row>
    <row r="107" spans="2:13" x14ac:dyDescent="0.25">
      <c r="B107" s="28"/>
      <c r="C107" s="17"/>
      <c r="D107" s="23" t="s">
        <v>177</v>
      </c>
      <c r="E107" s="23"/>
      <c r="F107" s="3"/>
      <c r="G107" s="23"/>
      <c r="H107" s="2"/>
      <c r="I107" s="20" t="s">
        <v>178</v>
      </c>
      <c r="J107" s="21"/>
      <c r="K107" s="22"/>
      <c r="L107" s="45"/>
      <c r="M107"/>
    </row>
    <row r="108" spans="2:13" x14ac:dyDescent="0.25">
      <c r="B108" s="28"/>
      <c r="C108" s="17"/>
      <c r="D108" s="23" t="s">
        <v>179</v>
      </c>
      <c r="E108" s="23"/>
      <c r="F108" s="3"/>
      <c r="G108" s="23"/>
      <c r="H108" s="24" t="s">
        <v>180</v>
      </c>
      <c r="I108" s="20"/>
      <c r="J108" s="21"/>
      <c r="K108" s="22"/>
      <c r="L108" s="45"/>
      <c r="M108"/>
    </row>
    <row r="109" spans="2:13" x14ac:dyDescent="0.25">
      <c r="B109" s="28"/>
      <c r="C109" s="17"/>
      <c r="D109" s="23" t="s">
        <v>181</v>
      </c>
      <c r="E109" s="23"/>
      <c r="F109" s="3"/>
      <c r="G109" s="23"/>
      <c r="H109" s="2"/>
      <c r="I109" s="20" t="s">
        <v>61</v>
      </c>
      <c r="J109" s="21"/>
      <c r="K109" s="22"/>
      <c r="L109" s="45"/>
      <c r="M109"/>
    </row>
    <row r="110" spans="2:13" x14ac:dyDescent="0.25">
      <c r="B110" s="28"/>
      <c r="C110" s="17"/>
      <c r="D110" s="23" t="s">
        <v>182</v>
      </c>
      <c r="E110" s="23"/>
      <c r="F110" s="3"/>
      <c r="G110" s="23"/>
      <c r="H110" s="2"/>
      <c r="I110" s="20" t="s">
        <v>63</v>
      </c>
      <c r="J110" s="21"/>
      <c r="K110" s="22"/>
      <c r="L110" s="45"/>
      <c r="M110"/>
    </row>
    <row r="111" spans="2:13" x14ac:dyDescent="0.25">
      <c r="B111" s="28"/>
      <c r="C111" s="17"/>
      <c r="D111" s="18" t="s">
        <v>183</v>
      </c>
      <c r="E111" s="18"/>
      <c r="F111" s="3"/>
      <c r="G111" s="25" t="s">
        <v>184</v>
      </c>
      <c r="H111" s="2"/>
      <c r="I111" s="20"/>
      <c r="J111" s="21"/>
      <c r="K111" s="22"/>
      <c r="L111" s="45"/>
      <c r="M111"/>
    </row>
    <row r="112" spans="2:13" x14ac:dyDescent="0.25">
      <c r="B112" s="28"/>
      <c r="C112" s="17"/>
      <c r="D112" s="23" t="s">
        <v>185</v>
      </c>
      <c r="E112" s="23"/>
      <c r="F112" s="3"/>
      <c r="G112" s="23"/>
      <c r="H112" s="24" t="s">
        <v>186</v>
      </c>
      <c r="I112" s="20"/>
      <c r="J112" s="21"/>
      <c r="K112" s="22"/>
      <c r="L112" s="45"/>
      <c r="M112"/>
    </row>
    <row r="113" spans="2:13" x14ac:dyDescent="0.25">
      <c r="B113" s="28"/>
      <c r="C113" s="17"/>
      <c r="D113" s="23" t="s">
        <v>187</v>
      </c>
      <c r="E113" s="23"/>
      <c r="F113" s="3"/>
      <c r="G113" s="23"/>
      <c r="H113" s="2"/>
      <c r="I113" s="20" t="s">
        <v>188</v>
      </c>
      <c r="J113" s="21"/>
      <c r="K113" s="22"/>
      <c r="L113" s="45"/>
      <c r="M113"/>
    </row>
    <row r="114" spans="2:13" x14ac:dyDescent="0.25">
      <c r="B114" s="28"/>
      <c r="C114" s="17"/>
      <c r="D114" s="23" t="s">
        <v>189</v>
      </c>
      <c r="E114" s="23"/>
      <c r="F114" s="3"/>
      <c r="G114" s="23"/>
      <c r="H114" s="2"/>
      <c r="I114" s="20" t="s">
        <v>190</v>
      </c>
      <c r="J114" s="21"/>
      <c r="K114" s="22"/>
      <c r="L114" s="45"/>
      <c r="M114"/>
    </row>
    <row r="115" spans="2:13" x14ac:dyDescent="0.25">
      <c r="B115" s="28"/>
      <c r="C115" s="17"/>
      <c r="D115" s="23" t="s">
        <v>191</v>
      </c>
      <c r="E115" s="23"/>
      <c r="F115" s="3"/>
      <c r="G115" s="23"/>
      <c r="H115" s="24" t="s">
        <v>192</v>
      </c>
      <c r="I115" s="20"/>
      <c r="J115" s="21"/>
      <c r="K115" s="22"/>
      <c r="L115" s="45"/>
      <c r="M115"/>
    </row>
    <row r="116" spans="2:13" x14ac:dyDescent="0.25">
      <c r="B116" s="28"/>
      <c r="C116" s="17"/>
      <c r="D116" s="23" t="s">
        <v>193</v>
      </c>
      <c r="E116" s="23"/>
      <c r="F116" s="3"/>
      <c r="G116" s="23"/>
      <c r="H116" s="2"/>
      <c r="I116" s="20" t="s">
        <v>188</v>
      </c>
      <c r="J116" s="21"/>
      <c r="K116" s="22"/>
      <c r="L116" s="45"/>
      <c r="M116"/>
    </row>
    <row r="117" spans="2:13" x14ac:dyDescent="0.25">
      <c r="B117" s="28"/>
      <c r="C117" s="17"/>
      <c r="D117" s="23" t="s">
        <v>194</v>
      </c>
      <c r="E117" s="23"/>
      <c r="F117" s="3"/>
      <c r="G117" s="23"/>
      <c r="H117" s="2"/>
      <c r="I117" s="20" t="s">
        <v>190</v>
      </c>
      <c r="J117" s="21"/>
      <c r="K117" s="22"/>
      <c r="L117" s="45"/>
      <c r="M117"/>
    </row>
    <row r="118" spans="2:13" x14ac:dyDescent="0.25">
      <c r="B118" s="28"/>
      <c r="C118" s="17"/>
      <c r="D118" s="18" t="s">
        <v>195</v>
      </c>
      <c r="E118" s="18"/>
      <c r="F118" s="3"/>
      <c r="G118" s="25" t="s">
        <v>196</v>
      </c>
      <c r="H118" s="2"/>
      <c r="I118" s="20"/>
      <c r="J118" s="21"/>
      <c r="K118" s="22"/>
      <c r="L118" s="45">
        <f>L119</f>
        <v>544272420</v>
      </c>
      <c r="M118"/>
    </row>
    <row r="119" spans="2:13" x14ac:dyDescent="0.25">
      <c r="B119" s="28"/>
      <c r="C119" s="17"/>
      <c r="D119" s="23" t="s">
        <v>197</v>
      </c>
      <c r="E119" s="23"/>
      <c r="F119" s="3"/>
      <c r="G119" s="23"/>
      <c r="H119" s="24" t="s">
        <v>198</v>
      </c>
      <c r="I119" s="20"/>
      <c r="J119" s="21"/>
      <c r="K119" s="22"/>
      <c r="L119" s="45">
        <v>544272420</v>
      </c>
      <c r="M119"/>
    </row>
    <row r="120" spans="2:13" x14ac:dyDescent="0.25">
      <c r="B120" s="28"/>
      <c r="C120" s="17"/>
      <c r="D120" s="23" t="s">
        <v>199</v>
      </c>
      <c r="E120" s="23"/>
      <c r="F120" s="3"/>
      <c r="G120" s="23"/>
      <c r="H120" s="24" t="s">
        <v>200</v>
      </c>
      <c r="I120" s="20"/>
      <c r="J120" s="21"/>
      <c r="K120" s="22"/>
      <c r="L120" s="45"/>
      <c r="M120"/>
    </row>
    <row r="121" spans="2:13" x14ac:dyDescent="0.25">
      <c r="B121" s="28"/>
      <c r="C121" s="17"/>
      <c r="D121" s="23" t="s">
        <v>201</v>
      </c>
      <c r="E121" s="23"/>
      <c r="F121" s="3"/>
      <c r="G121" s="23"/>
      <c r="H121" s="2"/>
      <c r="I121" s="20" t="s">
        <v>202</v>
      </c>
      <c r="J121" s="21"/>
      <c r="K121" s="22"/>
      <c r="L121" s="45"/>
      <c r="M121"/>
    </row>
    <row r="122" spans="2:13" x14ac:dyDescent="0.25">
      <c r="B122" s="28"/>
      <c r="C122" s="17"/>
      <c r="D122" s="23" t="s">
        <v>203</v>
      </c>
      <c r="E122" s="23"/>
      <c r="F122" s="3"/>
      <c r="G122" s="23"/>
      <c r="H122" s="2"/>
      <c r="I122" s="20" t="s">
        <v>204</v>
      </c>
      <c r="J122" s="21"/>
      <c r="K122" s="22"/>
      <c r="L122" s="45"/>
      <c r="M122"/>
    </row>
    <row r="123" spans="2:13" x14ac:dyDescent="0.25">
      <c r="B123" s="28"/>
      <c r="C123" s="17"/>
      <c r="D123" s="23" t="s">
        <v>205</v>
      </c>
      <c r="E123" s="23"/>
      <c r="F123" s="3"/>
      <c r="G123" s="23"/>
      <c r="H123" s="2"/>
      <c r="I123" s="20" t="s">
        <v>206</v>
      </c>
      <c r="J123" s="21"/>
      <c r="K123" s="22"/>
      <c r="L123" s="45"/>
      <c r="M123"/>
    </row>
    <row r="124" spans="2:13" x14ac:dyDescent="0.25">
      <c r="B124" s="28"/>
      <c r="C124" s="17"/>
      <c r="D124" s="23" t="s">
        <v>207</v>
      </c>
      <c r="E124" s="23"/>
      <c r="F124" s="3"/>
      <c r="G124" s="23"/>
      <c r="H124" s="24" t="s">
        <v>208</v>
      </c>
      <c r="I124" s="20"/>
      <c r="J124" s="21"/>
      <c r="K124" s="22"/>
      <c r="L124" s="45"/>
      <c r="M124"/>
    </row>
    <row r="125" spans="2:13" x14ac:dyDescent="0.25">
      <c r="B125" s="28"/>
      <c r="C125" s="17"/>
      <c r="D125" s="23" t="s">
        <v>209</v>
      </c>
      <c r="E125" s="23"/>
      <c r="F125" s="3"/>
      <c r="G125" s="23"/>
      <c r="H125" s="2"/>
      <c r="I125" s="20" t="s">
        <v>210</v>
      </c>
      <c r="J125" s="21"/>
      <c r="K125" s="22"/>
      <c r="L125" s="45"/>
      <c r="M125"/>
    </row>
    <row r="126" spans="2:13" x14ac:dyDescent="0.25">
      <c r="B126" s="28"/>
      <c r="C126" s="17"/>
      <c r="D126" s="23" t="s">
        <v>211</v>
      </c>
      <c r="E126" s="23"/>
      <c r="F126" s="3"/>
      <c r="G126" s="23"/>
      <c r="H126" s="2"/>
      <c r="I126" s="20" t="s">
        <v>212</v>
      </c>
      <c r="J126" s="21"/>
      <c r="K126" s="22"/>
      <c r="L126" s="45"/>
      <c r="M126"/>
    </row>
    <row r="127" spans="2:13" x14ac:dyDescent="0.25">
      <c r="B127" s="28"/>
      <c r="C127" s="17"/>
      <c r="D127" s="23" t="s">
        <v>213</v>
      </c>
      <c r="E127" s="23"/>
      <c r="F127" s="3"/>
      <c r="G127" s="23"/>
      <c r="H127" s="2"/>
      <c r="I127" s="20" t="s">
        <v>214</v>
      </c>
      <c r="J127" s="21"/>
      <c r="K127" s="22"/>
      <c r="L127" s="45"/>
      <c r="M127"/>
    </row>
    <row r="128" spans="2:13" ht="15" customHeight="1" x14ac:dyDescent="0.25">
      <c r="B128" s="28"/>
      <c r="C128" s="17"/>
      <c r="D128" s="54" t="s">
        <v>215</v>
      </c>
      <c r="E128" s="62"/>
      <c r="F128" s="62"/>
      <c r="G128" s="54" t="s">
        <v>216</v>
      </c>
      <c r="H128" s="54"/>
      <c r="I128" s="54"/>
      <c r="J128" s="54"/>
      <c r="K128" s="54"/>
      <c r="L128" s="45"/>
      <c r="M128"/>
    </row>
    <row r="129" spans="2:13" ht="15" customHeight="1" x14ac:dyDescent="0.25">
      <c r="B129" s="28"/>
      <c r="C129" s="17"/>
      <c r="D129" s="54"/>
      <c r="E129" s="62"/>
      <c r="F129" s="62"/>
      <c r="G129" s="54"/>
      <c r="H129" s="54"/>
      <c r="I129" s="54"/>
      <c r="J129" s="54"/>
      <c r="K129" s="54"/>
      <c r="L129" s="45"/>
      <c r="M129"/>
    </row>
    <row r="130" spans="2:13" x14ac:dyDescent="0.25">
      <c r="B130" s="28"/>
      <c r="C130" s="17"/>
      <c r="D130" s="18" t="s">
        <v>217</v>
      </c>
      <c r="E130" s="18"/>
      <c r="F130" s="3"/>
      <c r="G130" s="25" t="s">
        <v>99</v>
      </c>
      <c r="H130" s="2"/>
      <c r="I130" s="20"/>
      <c r="J130" s="21"/>
      <c r="K130" s="22"/>
      <c r="L130" s="45">
        <v>14775064449</v>
      </c>
      <c r="M130"/>
    </row>
    <row r="131" spans="2:13" x14ac:dyDescent="0.25">
      <c r="B131" s="28"/>
      <c r="C131" s="17"/>
      <c r="D131" s="18" t="s">
        <v>218</v>
      </c>
      <c r="E131" s="18"/>
      <c r="F131" s="3"/>
      <c r="G131" s="25" t="s">
        <v>219</v>
      </c>
      <c r="H131" s="2"/>
      <c r="I131" s="20"/>
      <c r="J131" s="21"/>
      <c r="K131" s="22"/>
      <c r="L131" s="45"/>
      <c r="M131"/>
    </row>
    <row r="132" spans="2:13" x14ac:dyDescent="0.25">
      <c r="B132" s="28"/>
      <c r="C132" s="17"/>
      <c r="D132" s="23" t="s">
        <v>220</v>
      </c>
      <c r="E132" s="23"/>
      <c r="F132" s="3"/>
      <c r="G132" s="23"/>
      <c r="H132" s="24" t="s">
        <v>221</v>
      </c>
      <c r="I132" s="20"/>
      <c r="J132" s="21"/>
      <c r="K132" s="22"/>
      <c r="L132" s="45"/>
      <c r="M132"/>
    </row>
    <row r="133" spans="2:13" x14ac:dyDescent="0.25">
      <c r="B133" s="28"/>
      <c r="C133" s="17"/>
      <c r="D133" s="23" t="s">
        <v>222</v>
      </c>
      <c r="E133" s="23"/>
      <c r="F133" s="3"/>
      <c r="G133" s="23"/>
      <c r="H133" s="24" t="s">
        <v>223</v>
      </c>
      <c r="I133" s="20"/>
      <c r="J133" s="21"/>
      <c r="K133" s="22"/>
      <c r="L133" s="45"/>
      <c r="M133"/>
    </row>
    <row r="134" spans="2:13" x14ac:dyDescent="0.25">
      <c r="B134" s="28"/>
      <c r="C134" s="17"/>
      <c r="D134" s="23" t="s">
        <v>224</v>
      </c>
      <c r="E134" s="23"/>
      <c r="F134" s="3"/>
      <c r="G134" s="23"/>
      <c r="H134" s="24" t="s">
        <v>225</v>
      </c>
      <c r="I134" s="20"/>
      <c r="J134" s="21"/>
      <c r="K134" s="22"/>
      <c r="L134" s="45"/>
      <c r="M134"/>
    </row>
    <row r="135" spans="2:13" ht="16.5" thickBot="1" x14ac:dyDescent="0.3">
      <c r="B135" s="32"/>
      <c r="C135" s="39"/>
      <c r="D135" s="40" t="s">
        <v>226</v>
      </c>
      <c r="E135" s="40"/>
      <c r="F135" s="35"/>
      <c r="G135" s="40"/>
      <c r="H135" s="41" t="s">
        <v>227</v>
      </c>
      <c r="I135" s="36"/>
      <c r="J135" s="37"/>
      <c r="K135" s="38"/>
      <c r="L135" s="47"/>
      <c r="M135"/>
    </row>
    <row r="136" spans="2:13" ht="15" customHeight="1" x14ac:dyDescent="0.25">
      <c r="B136" s="28"/>
      <c r="C136" s="17"/>
      <c r="D136" s="18">
        <v>2.2000000000000002</v>
      </c>
      <c r="E136" s="2"/>
      <c r="F136" s="19" t="s">
        <v>228</v>
      </c>
      <c r="G136" s="18"/>
      <c r="H136" s="2"/>
      <c r="I136" s="20"/>
      <c r="J136" s="21"/>
      <c r="K136" s="22"/>
      <c r="L136" s="48">
        <f>L137+L138+L157+L165+L169</f>
        <v>1631055590</v>
      </c>
      <c r="M136"/>
    </row>
    <row r="137" spans="2:13" ht="15" customHeight="1" x14ac:dyDescent="0.25">
      <c r="B137" s="28"/>
      <c r="C137" s="17"/>
      <c r="D137" s="18" t="s">
        <v>229</v>
      </c>
      <c r="E137" s="18"/>
      <c r="F137" s="3"/>
      <c r="G137" s="25" t="s">
        <v>230</v>
      </c>
      <c r="H137" s="2"/>
      <c r="I137" s="20"/>
      <c r="J137" s="21"/>
      <c r="K137" s="22"/>
      <c r="L137" s="45">
        <v>1372797312</v>
      </c>
      <c r="M137"/>
    </row>
    <row r="138" spans="2:13" ht="15" customHeight="1" x14ac:dyDescent="0.25">
      <c r="B138" s="28"/>
      <c r="C138" s="17"/>
      <c r="D138" s="18" t="s">
        <v>231</v>
      </c>
      <c r="E138" s="18"/>
      <c r="F138" s="3"/>
      <c r="G138" s="25" t="s">
        <v>232</v>
      </c>
      <c r="H138" s="2"/>
      <c r="I138" s="20"/>
      <c r="J138" s="21"/>
      <c r="K138" s="22"/>
      <c r="L138" s="48">
        <f>L139+L143+L147+L148+L151</f>
        <v>216397054</v>
      </c>
      <c r="M138"/>
    </row>
    <row r="139" spans="2:13" ht="15" customHeight="1" x14ac:dyDescent="0.25">
      <c r="B139" s="28"/>
      <c r="C139" s="17"/>
      <c r="D139" s="18" t="s">
        <v>233</v>
      </c>
      <c r="E139" s="18"/>
      <c r="F139" s="3"/>
      <c r="G139" s="18"/>
      <c r="H139" s="19" t="s">
        <v>234</v>
      </c>
      <c r="I139" s="20"/>
      <c r="J139" s="21"/>
      <c r="K139" s="22"/>
      <c r="L139" s="48">
        <f>SUM(L140:L142)</f>
        <v>0</v>
      </c>
      <c r="M139"/>
    </row>
    <row r="140" spans="2:13" ht="15" customHeight="1" x14ac:dyDescent="0.25">
      <c r="B140" s="28"/>
      <c r="C140" s="17"/>
      <c r="D140" s="23" t="s">
        <v>235</v>
      </c>
      <c r="E140" s="23"/>
      <c r="F140" s="3"/>
      <c r="G140" s="23"/>
      <c r="H140" s="2"/>
      <c r="I140" s="20" t="s">
        <v>236</v>
      </c>
      <c r="J140" s="21"/>
      <c r="K140" s="22"/>
      <c r="L140" s="45"/>
      <c r="M140"/>
    </row>
    <row r="141" spans="2:13" ht="15" customHeight="1" x14ac:dyDescent="0.25">
      <c r="B141" s="28"/>
      <c r="C141" s="17"/>
      <c r="D141" s="23" t="s">
        <v>237</v>
      </c>
      <c r="E141" s="23"/>
      <c r="F141" s="3"/>
      <c r="G141" s="23"/>
      <c r="H141" s="2"/>
      <c r="I141" s="20" t="s">
        <v>238</v>
      </c>
      <c r="J141" s="21"/>
      <c r="K141" s="22"/>
      <c r="L141" s="45">
        <v>0</v>
      </c>
      <c r="M141"/>
    </row>
    <row r="142" spans="2:13" ht="15" customHeight="1" x14ac:dyDescent="0.25">
      <c r="B142" s="28"/>
      <c r="C142" s="17"/>
      <c r="D142" s="23" t="s">
        <v>239</v>
      </c>
      <c r="E142" s="23"/>
      <c r="F142" s="3"/>
      <c r="G142" s="23"/>
      <c r="H142" s="2"/>
      <c r="I142" s="20" t="s">
        <v>240</v>
      </c>
      <c r="J142" s="21"/>
      <c r="K142" s="22"/>
      <c r="L142" s="45">
        <v>0</v>
      </c>
      <c r="M142"/>
    </row>
    <row r="143" spans="2:13" ht="15" customHeight="1" x14ac:dyDescent="0.25">
      <c r="B143" s="28"/>
      <c r="C143" s="17"/>
      <c r="D143" s="18" t="s">
        <v>241</v>
      </c>
      <c r="E143" s="18"/>
      <c r="F143" s="3"/>
      <c r="G143" s="18"/>
      <c r="H143" s="19" t="s">
        <v>242</v>
      </c>
      <c r="I143" s="20"/>
      <c r="J143" s="21"/>
      <c r="K143" s="22"/>
      <c r="L143" s="48">
        <f>SUM(L144:L146)</f>
        <v>190389934</v>
      </c>
      <c r="M143"/>
    </row>
    <row r="144" spans="2:13" ht="15" customHeight="1" x14ac:dyDescent="0.25">
      <c r="B144" s="28"/>
      <c r="C144" s="17"/>
      <c r="D144" s="23" t="s">
        <v>243</v>
      </c>
      <c r="E144" s="23"/>
      <c r="F144" s="3"/>
      <c r="G144" s="23"/>
      <c r="H144" s="2"/>
      <c r="I144" s="20" t="s">
        <v>244</v>
      </c>
      <c r="J144" s="21"/>
      <c r="K144" s="22"/>
      <c r="L144" s="45">
        <v>35549045</v>
      </c>
      <c r="M144"/>
    </row>
    <row r="145" spans="2:13" ht="15" customHeight="1" x14ac:dyDescent="0.25">
      <c r="B145" s="28"/>
      <c r="C145" s="17"/>
      <c r="D145" s="23" t="s">
        <v>245</v>
      </c>
      <c r="E145" s="23"/>
      <c r="F145" s="3"/>
      <c r="G145" s="23"/>
      <c r="H145" s="2"/>
      <c r="I145" s="20" t="s">
        <v>246</v>
      </c>
      <c r="J145" s="21"/>
      <c r="K145" s="22"/>
      <c r="L145" s="45">
        <v>103029139</v>
      </c>
      <c r="M145"/>
    </row>
    <row r="146" spans="2:13" ht="15" customHeight="1" x14ac:dyDescent="0.25">
      <c r="B146" s="28"/>
      <c r="C146" s="17"/>
      <c r="D146" s="23" t="s">
        <v>247</v>
      </c>
      <c r="E146" s="23"/>
      <c r="F146" s="3"/>
      <c r="G146" s="23"/>
      <c r="H146" s="2"/>
      <c r="I146" s="20" t="s">
        <v>248</v>
      </c>
      <c r="J146" s="21"/>
      <c r="K146" s="22"/>
      <c r="L146" s="45">
        <v>51811750</v>
      </c>
      <c r="M146"/>
    </row>
    <row r="147" spans="2:13" ht="15" customHeight="1" x14ac:dyDescent="0.25">
      <c r="B147" s="28"/>
      <c r="C147" s="17"/>
      <c r="D147" s="18" t="s">
        <v>249</v>
      </c>
      <c r="E147" s="18"/>
      <c r="F147" s="3"/>
      <c r="G147" s="18"/>
      <c r="H147" s="19" t="s">
        <v>250</v>
      </c>
      <c r="I147" s="20"/>
      <c r="J147" s="21"/>
      <c r="K147" s="22"/>
      <c r="L147" s="45"/>
      <c r="M147"/>
    </row>
    <row r="148" spans="2:13" ht="15" customHeight="1" x14ac:dyDescent="0.25">
      <c r="B148" s="28"/>
      <c r="C148" s="17"/>
      <c r="D148" s="18" t="s">
        <v>251</v>
      </c>
      <c r="E148" s="18"/>
      <c r="F148" s="3"/>
      <c r="G148" s="18"/>
      <c r="H148" s="19" t="s">
        <v>252</v>
      </c>
      <c r="I148" s="20"/>
      <c r="J148" s="21"/>
      <c r="K148" s="22"/>
      <c r="L148" s="44">
        <f>SUM(L149:L150)</f>
        <v>0</v>
      </c>
      <c r="M148"/>
    </row>
    <row r="149" spans="2:13" ht="15" customHeight="1" x14ac:dyDescent="0.25">
      <c r="B149" s="28"/>
      <c r="C149" s="17"/>
      <c r="D149" s="23" t="s">
        <v>253</v>
      </c>
      <c r="E149" s="23"/>
      <c r="F149" s="3"/>
      <c r="G149" s="23"/>
      <c r="H149" s="2"/>
      <c r="I149" s="20" t="s">
        <v>254</v>
      </c>
      <c r="J149" s="21"/>
      <c r="K149" s="22"/>
      <c r="L149" s="45"/>
      <c r="M149"/>
    </row>
    <row r="150" spans="2:13" ht="15" customHeight="1" x14ac:dyDescent="0.25">
      <c r="B150" s="28"/>
      <c r="C150" s="17"/>
      <c r="D150" s="23" t="s">
        <v>255</v>
      </c>
      <c r="E150" s="23"/>
      <c r="F150" s="3"/>
      <c r="G150" s="23"/>
      <c r="H150" s="2"/>
      <c r="I150" s="20" t="s">
        <v>256</v>
      </c>
      <c r="J150" s="21"/>
      <c r="K150" s="22"/>
      <c r="L150" s="45"/>
      <c r="M150"/>
    </row>
    <row r="151" spans="2:13" ht="15" customHeight="1" x14ac:dyDescent="0.25">
      <c r="B151" s="28"/>
      <c r="C151" s="17"/>
      <c r="D151" s="18" t="s">
        <v>257</v>
      </c>
      <c r="E151" s="18"/>
      <c r="F151" s="3"/>
      <c r="G151" s="18"/>
      <c r="H151" s="19" t="s">
        <v>258</v>
      </c>
      <c r="I151" s="20"/>
      <c r="J151" s="21"/>
      <c r="K151" s="22"/>
      <c r="L151" s="48">
        <f>L152+L153+L154+L155+L156</f>
        <v>26007120</v>
      </c>
      <c r="M151"/>
    </row>
    <row r="152" spans="2:13" ht="15" customHeight="1" x14ac:dyDescent="0.25">
      <c r="B152" s="28"/>
      <c r="C152" s="17"/>
      <c r="D152" s="23" t="s">
        <v>259</v>
      </c>
      <c r="E152" s="23"/>
      <c r="F152" s="3"/>
      <c r="G152" s="23"/>
      <c r="H152" s="2"/>
      <c r="I152" s="20" t="s">
        <v>260</v>
      </c>
      <c r="J152" s="21"/>
      <c r="K152" s="22"/>
      <c r="L152" s="45"/>
      <c r="M152"/>
    </row>
    <row r="153" spans="2:13" ht="15" customHeight="1" x14ac:dyDescent="0.25">
      <c r="B153" s="28"/>
      <c r="C153" s="17"/>
      <c r="D153" s="23" t="s">
        <v>261</v>
      </c>
      <c r="E153" s="23"/>
      <c r="F153" s="3"/>
      <c r="G153" s="23"/>
      <c r="H153" s="2"/>
      <c r="I153" s="20" t="s">
        <v>262</v>
      </c>
      <c r="J153" s="21"/>
      <c r="K153" s="22"/>
      <c r="L153" s="45"/>
      <c r="M153"/>
    </row>
    <row r="154" spans="2:13" ht="15" customHeight="1" x14ac:dyDescent="0.25">
      <c r="B154" s="28"/>
      <c r="C154" s="17"/>
      <c r="D154" s="23" t="s">
        <v>263</v>
      </c>
      <c r="E154" s="23"/>
      <c r="F154" s="3"/>
      <c r="G154" s="23"/>
      <c r="H154" s="2"/>
      <c r="I154" s="20" t="s">
        <v>264</v>
      </c>
      <c r="J154" s="21"/>
      <c r="K154" s="22"/>
      <c r="L154" s="45">
        <v>26007120</v>
      </c>
      <c r="M154"/>
    </row>
    <row r="155" spans="2:13" ht="15" customHeight="1" x14ac:dyDescent="0.25">
      <c r="B155" s="28"/>
      <c r="C155" s="17"/>
      <c r="D155" s="23" t="s">
        <v>265</v>
      </c>
      <c r="E155" s="23"/>
      <c r="F155" s="3"/>
      <c r="G155" s="23"/>
      <c r="H155" s="2"/>
      <c r="I155" s="20" t="s">
        <v>266</v>
      </c>
      <c r="J155" s="21"/>
      <c r="K155" s="22"/>
      <c r="L155" s="45"/>
      <c r="M155"/>
    </row>
    <row r="156" spans="2:13" ht="15" customHeight="1" x14ac:dyDescent="0.25">
      <c r="B156" s="28"/>
      <c r="C156" s="17"/>
      <c r="D156" s="23" t="s">
        <v>267</v>
      </c>
      <c r="E156" s="23"/>
      <c r="F156" s="3"/>
      <c r="G156" s="23"/>
      <c r="H156" s="2"/>
      <c r="I156" s="20" t="s">
        <v>268</v>
      </c>
      <c r="J156" s="21"/>
      <c r="K156" s="22"/>
      <c r="L156" s="45"/>
      <c r="M156"/>
    </row>
    <row r="157" spans="2:13" ht="15" customHeight="1" x14ac:dyDescent="0.25">
      <c r="B157" s="28"/>
      <c r="C157" s="17"/>
      <c r="D157" s="18" t="s">
        <v>269</v>
      </c>
      <c r="E157" s="18"/>
      <c r="F157" s="3"/>
      <c r="G157" s="18"/>
      <c r="H157" s="25" t="s">
        <v>270</v>
      </c>
      <c r="I157" s="20"/>
      <c r="J157" s="21"/>
      <c r="K157" s="22"/>
      <c r="L157" s="44">
        <f>SUM(L158:L164)</f>
        <v>0</v>
      </c>
      <c r="M157"/>
    </row>
    <row r="158" spans="2:13" ht="15" customHeight="1" x14ac:dyDescent="0.25">
      <c r="B158" s="28"/>
      <c r="C158" s="17"/>
      <c r="D158" s="23" t="s">
        <v>271</v>
      </c>
      <c r="E158" s="23"/>
      <c r="F158" s="3"/>
      <c r="G158" s="23"/>
      <c r="H158" s="2"/>
      <c r="I158" s="24" t="s">
        <v>112</v>
      </c>
      <c r="J158" s="21"/>
      <c r="K158" s="22"/>
      <c r="L158" s="45"/>
      <c r="M158"/>
    </row>
    <row r="159" spans="2:13" ht="15" customHeight="1" x14ac:dyDescent="0.25">
      <c r="B159" s="28"/>
      <c r="C159" s="17"/>
      <c r="D159" s="23" t="s">
        <v>272</v>
      </c>
      <c r="E159" s="23"/>
      <c r="F159" s="3"/>
      <c r="G159" s="23"/>
      <c r="H159" s="2"/>
      <c r="I159" s="24" t="s">
        <v>273</v>
      </c>
      <c r="J159" s="21"/>
      <c r="K159" s="22"/>
      <c r="L159" s="45"/>
      <c r="M159"/>
    </row>
    <row r="160" spans="2:13" ht="15" customHeight="1" x14ac:dyDescent="0.25">
      <c r="B160" s="28"/>
      <c r="C160" s="17"/>
      <c r="D160" s="23" t="s">
        <v>274</v>
      </c>
      <c r="E160" s="23"/>
      <c r="F160" s="3"/>
      <c r="G160" s="23"/>
      <c r="H160" s="2"/>
      <c r="I160" s="24" t="s">
        <v>116</v>
      </c>
      <c r="J160" s="21"/>
      <c r="K160" s="22"/>
      <c r="L160" s="45"/>
      <c r="M160"/>
    </row>
    <row r="161" spans="2:13" ht="15" customHeight="1" x14ac:dyDescent="0.25">
      <c r="B161" s="28"/>
      <c r="C161" s="17"/>
      <c r="D161" s="23" t="s">
        <v>275</v>
      </c>
      <c r="E161" s="23"/>
      <c r="F161" s="3"/>
      <c r="G161" s="23"/>
      <c r="H161" s="2"/>
      <c r="I161" s="24" t="s">
        <v>118</v>
      </c>
      <c r="J161" s="21"/>
      <c r="K161" s="22"/>
      <c r="L161" s="45"/>
      <c r="M161"/>
    </row>
    <row r="162" spans="2:13" ht="15" customHeight="1" x14ac:dyDescent="0.25">
      <c r="B162" s="28"/>
      <c r="C162" s="17"/>
      <c r="D162" s="23" t="s">
        <v>276</v>
      </c>
      <c r="E162" s="23"/>
      <c r="F162" s="3"/>
      <c r="G162" s="23"/>
      <c r="H162" s="2"/>
      <c r="I162" s="24" t="s">
        <v>120</v>
      </c>
      <c r="J162" s="21"/>
      <c r="K162" s="22"/>
      <c r="L162" s="45"/>
      <c r="M162"/>
    </row>
    <row r="163" spans="2:13" ht="15" customHeight="1" x14ac:dyDescent="0.25">
      <c r="B163" s="28"/>
      <c r="C163" s="17"/>
      <c r="D163" s="23" t="s">
        <v>277</v>
      </c>
      <c r="E163" s="23"/>
      <c r="F163" s="3"/>
      <c r="G163" s="23"/>
      <c r="H163" s="2"/>
      <c r="I163" s="24" t="s">
        <v>122</v>
      </c>
      <c r="J163" s="21"/>
      <c r="K163" s="22"/>
      <c r="L163" s="45"/>
      <c r="M163"/>
    </row>
    <row r="164" spans="2:13" ht="15" customHeight="1" x14ac:dyDescent="0.25">
      <c r="B164" s="28"/>
      <c r="C164" s="17"/>
      <c r="D164" s="23" t="s">
        <v>278</v>
      </c>
      <c r="E164" s="23"/>
      <c r="F164" s="3"/>
      <c r="G164" s="23"/>
      <c r="H164" s="2"/>
      <c r="I164" s="24" t="s">
        <v>279</v>
      </c>
      <c r="J164" s="21"/>
      <c r="K164" s="22"/>
      <c r="L164" s="45"/>
      <c r="M164"/>
    </row>
    <row r="165" spans="2:13" ht="15" customHeight="1" x14ac:dyDescent="0.25">
      <c r="B165" s="28"/>
      <c r="C165" s="17"/>
      <c r="D165" s="18" t="s">
        <v>280</v>
      </c>
      <c r="E165" s="18"/>
      <c r="F165" s="3"/>
      <c r="G165" s="18"/>
      <c r="H165" s="25" t="s">
        <v>281</v>
      </c>
      <c r="I165" s="20"/>
      <c r="J165" s="21"/>
      <c r="K165" s="22"/>
      <c r="L165" s="44">
        <f>SUM(L166:L168)</f>
        <v>0</v>
      </c>
      <c r="M165"/>
    </row>
    <row r="166" spans="2:13" ht="15" customHeight="1" x14ac:dyDescent="0.25">
      <c r="B166" s="28"/>
      <c r="C166" s="17"/>
      <c r="D166" s="23" t="s">
        <v>282</v>
      </c>
      <c r="E166" s="23"/>
      <c r="F166" s="3"/>
      <c r="G166" s="23"/>
      <c r="H166" s="2"/>
      <c r="I166" s="24" t="s">
        <v>283</v>
      </c>
      <c r="J166" s="21"/>
      <c r="K166" s="22"/>
      <c r="L166" s="45"/>
      <c r="M166"/>
    </row>
    <row r="167" spans="2:13" ht="15" customHeight="1" x14ac:dyDescent="0.25">
      <c r="B167" s="28"/>
      <c r="C167" s="17"/>
      <c r="D167" s="23" t="s">
        <v>284</v>
      </c>
      <c r="E167" s="23"/>
      <c r="F167" s="3"/>
      <c r="G167" s="23"/>
      <c r="H167" s="2"/>
      <c r="I167" s="24" t="s">
        <v>285</v>
      </c>
      <c r="J167" s="21"/>
      <c r="K167" s="22"/>
      <c r="L167" s="45"/>
      <c r="M167"/>
    </row>
    <row r="168" spans="2:13" ht="15" customHeight="1" x14ac:dyDescent="0.25">
      <c r="B168" s="28"/>
      <c r="C168" s="17"/>
      <c r="D168" s="23" t="s">
        <v>286</v>
      </c>
      <c r="E168" s="23"/>
      <c r="F168" s="3"/>
      <c r="G168" s="23"/>
      <c r="H168" s="2"/>
      <c r="I168" s="24" t="s">
        <v>287</v>
      </c>
      <c r="J168" s="21"/>
      <c r="K168" s="22"/>
      <c r="L168" s="45"/>
      <c r="M168"/>
    </row>
    <row r="169" spans="2:13" ht="15" customHeight="1" x14ac:dyDescent="0.25">
      <c r="B169" s="28"/>
      <c r="C169" s="17"/>
      <c r="D169" s="18" t="s">
        <v>288</v>
      </c>
      <c r="E169" s="18"/>
      <c r="F169" s="3"/>
      <c r="G169" s="18"/>
      <c r="H169" s="25" t="s">
        <v>289</v>
      </c>
      <c r="I169" s="20"/>
      <c r="J169" s="21"/>
      <c r="K169" s="22"/>
      <c r="L169" s="48">
        <f>L170+L176</f>
        <v>41861224</v>
      </c>
      <c r="M169"/>
    </row>
    <row r="170" spans="2:13" ht="15" customHeight="1" x14ac:dyDescent="0.25">
      <c r="B170" s="28"/>
      <c r="C170" s="17"/>
      <c r="D170" s="23" t="s">
        <v>290</v>
      </c>
      <c r="E170" s="23"/>
      <c r="F170" s="3"/>
      <c r="G170" s="23"/>
      <c r="H170" s="2"/>
      <c r="I170" s="24" t="s">
        <v>291</v>
      </c>
      <c r="J170" s="21"/>
      <c r="K170" s="22"/>
      <c r="L170" s="44">
        <f>SUM(L171:L175)</f>
        <v>41861224</v>
      </c>
      <c r="M170"/>
    </row>
    <row r="171" spans="2:13" ht="15" customHeight="1" x14ac:dyDescent="0.25">
      <c r="B171" s="28"/>
      <c r="C171" s="17"/>
      <c r="D171" s="23" t="s">
        <v>292</v>
      </c>
      <c r="E171" s="23"/>
      <c r="F171" s="3"/>
      <c r="G171" s="23"/>
      <c r="H171" s="2"/>
      <c r="I171" s="20"/>
      <c r="J171" s="20" t="s">
        <v>293</v>
      </c>
      <c r="K171" s="22"/>
      <c r="L171" s="45">
        <v>41861224</v>
      </c>
      <c r="M171"/>
    </row>
    <row r="172" spans="2:13" ht="15" customHeight="1" x14ac:dyDescent="0.25">
      <c r="B172" s="28"/>
      <c r="C172" s="17"/>
      <c r="D172" s="23" t="s">
        <v>294</v>
      </c>
      <c r="E172" s="23"/>
      <c r="F172" s="3"/>
      <c r="G172" s="23"/>
      <c r="H172" s="2"/>
      <c r="I172" s="20"/>
      <c r="J172" s="20" t="s">
        <v>295</v>
      </c>
      <c r="K172" s="22"/>
      <c r="L172" s="45"/>
      <c r="M172"/>
    </row>
    <row r="173" spans="2:13" ht="15" customHeight="1" x14ac:dyDescent="0.25">
      <c r="B173" s="28"/>
      <c r="C173" s="17"/>
      <c r="D173" s="23" t="s">
        <v>296</v>
      </c>
      <c r="E173" s="23"/>
      <c r="F173" s="3"/>
      <c r="G173" s="23"/>
      <c r="H173" s="2"/>
      <c r="I173" s="20"/>
      <c r="J173" s="20" t="s">
        <v>297</v>
      </c>
      <c r="K173" s="22"/>
      <c r="L173" s="45"/>
      <c r="M173"/>
    </row>
    <row r="174" spans="2:13" ht="15" customHeight="1" x14ac:dyDescent="0.25">
      <c r="B174" s="28"/>
      <c r="C174" s="17"/>
      <c r="D174" s="23" t="s">
        <v>298</v>
      </c>
      <c r="E174" s="23"/>
      <c r="F174" s="3"/>
      <c r="G174" s="23"/>
      <c r="H174" s="2"/>
      <c r="I174" s="20"/>
      <c r="J174" s="20" t="s">
        <v>299</v>
      </c>
      <c r="K174" s="22"/>
      <c r="L174" s="45"/>
      <c r="M174"/>
    </row>
    <row r="175" spans="2:13" ht="15" customHeight="1" x14ac:dyDescent="0.25">
      <c r="B175" s="28"/>
      <c r="C175" s="17"/>
      <c r="D175" s="23" t="s">
        <v>300</v>
      </c>
      <c r="E175" s="23"/>
      <c r="F175" s="3"/>
      <c r="G175" s="23"/>
      <c r="H175" s="2"/>
      <c r="I175" s="20"/>
      <c r="J175" s="20" t="s">
        <v>301</v>
      </c>
      <c r="K175" s="22"/>
      <c r="L175" s="45"/>
      <c r="M175"/>
    </row>
    <row r="176" spans="2:13" ht="15" customHeight="1" x14ac:dyDescent="0.25">
      <c r="B176" s="28"/>
      <c r="C176" s="17"/>
      <c r="D176" s="23" t="s">
        <v>302</v>
      </c>
      <c r="E176" s="23"/>
      <c r="F176" s="3"/>
      <c r="G176" s="23"/>
      <c r="H176" s="2"/>
      <c r="I176" s="24" t="s">
        <v>303</v>
      </c>
      <c r="J176" s="21"/>
      <c r="K176" s="22"/>
      <c r="L176" s="44">
        <f>SUM(L177:L180)</f>
        <v>0</v>
      </c>
      <c r="M176"/>
    </row>
    <row r="177" spans="2:13" ht="15" customHeight="1" x14ac:dyDescent="0.25">
      <c r="B177" s="28"/>
      <c r="C177" s="17"/>
      <c r="D177" s="23" t="s">
        <v>304</v>
      </c>
      <c r="E177" s="23"/>
      <c r="F177" s="3"/>
      <c r="G177" s="23"/>
      <c r="H177" s="2"/>
      <c r="I177" s="20"/>
      <c r="J177" s="20" t="s">
        <v>305</v>
      </c>
      <c r="K177" s="22"/>
      <c r="L177" s="45"/>
      <c r="M177"/>
    </row>
    <row r="178" spans="2:13" ht="15" customHeight="1" x14ac:dyDescent="0.25">
      <c r="B178" s="28"/>
      <c r="C178" s="17"/>
      <c r="D178" s="23" t="s">
        <v>306</v>
      </c>
      <c r="E178" s="23"/>
      <c r="F178" s="3"/>
      <c r="G178" s="23"/>
      <c r="H178" s="2"/>
      <c r="I178" s="20"/>
      <c r="J178" s="20" t="s">
        <v>307</v>
      </c>
      <c r="K178" s="22"/>
      <c r="L178" s="45"/>
      <c r="M178"/>
    </row>
    <row r="179" spans="2:13" x14ac:dyDescent="0.25">
      <c r="B179" s="28"/>
      <c r="C179" s="17"/>
      <c r="D179" s="23" t="s">
        <v>308</v>
      </c>
      <c r="E179" s="23"/>
      <c r="F179" s="3"/>
      <c r="G179" s="23"/>
      <c r="H179" s="2"/>
      <c r="I179" s="20"/>
      <c r="J179" s="20" t="s">
        <v>309</v>
      </c>
      <c r="K179" s="22"/>
      <c r="L179" s="45"/>
      <c r="M179"/>
    </row>
    <row r="180" spans="2:13" ht="16.5" thickBot="1" x14ac:dyDescent="0.3">
      <c r="B180" s="32"/>
      <c r="C180" s="39"/>
      <c r="D180" s="40" t="s">
        <v>310</v>
      </c>
      <c r="E180" s="40"/>
      <c r="F180" s="35"/>
      <c r="G180" s="40"/>
      <c r="H180" s="34"/>
      <c r="I180" s="36"/>
      <c r="J180" s="36" t="s">
        <v>311</v>
      </c>
      <c r="K180" s="38"/>
      <c r="L180" s="47">
        <v>0</v>
      </c>
      <c r="M180"/>
    </row>
    <row r="181" spans="2:13" x14ac:dyDescent="0.25">
      <c r="B181" s="28"/>
      <c r="C181" s="17"/>
      <c r="D181" s="18" t="s">
        <v>312</v>
      </c>
      <c r="E181" s="18"/>
      <c r="F181" s="3"/>
      <c r="G181" s="18"/>
      <c r="H181" s="25" t="s">
        <v>313</v>
      </c>
      <c r="I181" s="20"/>
      <c r="J181" s="21"/>
      <c r="K181" s="22"/>
      <c r="L181" s="44">
        <f>L182+L183+L187</f>
        <v>0</v>
      </c>
      <c r="M181"/>
    </row>
    <row r="182" spans="2:13" x14ac:dyDescent="0.25">
      <c r="B182" s="28"/>
      <c r="C182" s="17"/>
      <c r="D182" s="23" t="s">
        <v>314</v>
      </c>
      <c r="E182" s="23"/>
      <c r="F182" s="3"/>
      <c r="G182" s="23"/>
      <c r="H182" s="2"/>
      <c r="I182" s="24" t="s">
        <v>198</v>
      </c>
      <c r="J182" s="21"/>
      <c r="K182" s="22"/>
      <c r="L182" s="45"/>
      <c r="M182"/>
    </row>
    <row r="183" spans="2:13" x14ac:dyDescent="0.25">
      <c r="B183" s="28"/>
      <c r="C183" s="17"/>
      <c r="D183" s="23" t="s">
        <v>315</v>
      </c>
      <c r="E183" s="23"/>
      <c r="F183" s="3"/>
      <c r="G183" s="23"/>
      <c r="H183" s="2"/>
      <c r="I183" s="24" t="s">
        <v>200</v>
      </c>
      <c r="J183" s="21"/>
      <c r="K183" s="22"/>
      <c r="L183" s="44">
        <f>SUM(L184:L186)</f>
        <v>0</v>
      </c>
      <c r="M183"/>
    </row>
    <row r="184" spans="2:13" x14ac:dyDescent="0.25">
      <c r="B184" s="28"/>
      <c r="C184" s="17"/>
      <c r="D184" s="23" t="s">
        <v>316</v>
      </c>
      <c r="E184" s="23"/>
      <c r="F184" s="3"/>
      <c r="G184" s="23"/>
      <c r="H184" s="2"/>
      <c r="I184" s="20"/>
      <c r="J184" s="20" t="s">
        <v>202</v>
      </c>
      <c r="K184" s="22"/>
      <c r="L184" s="45"/>
      <c r="M184"/>
    </row>
    <row r="185" spans="2:13" x14ac:dyDescent="0.25">
      <c r="B185" s="28"/>
      <c r="C185" s="17"/>
      <c r="D185" s="23" t="s">
        <v>317</v>
      </c>
      <c r="E185" s="23"/>
      <c r="F185" s="3"/>
      <c r="G185" s="23"/>
      <c r="H185" s="2"/>
      <c r="I185" s="20"/>
      <c r="J185" s="20" t="s">
        <v>318</v>
      </c>
      <c r="K185" s="22"/>
      <c r="L185" s="45"/>
      <c r="M185"/>
    </row>
    <row r="186" spans="2:13" x14ac:dyDescent="0.25">
      <c r="B186" s="28"/>
      <c r="C186" s="17"/>
      <c r="D186" s="23" t="s">
        <v>319</v>
      </c>
      <c r="E186" s="23"/>
      <c r="F186" s="3"/>
      <c r="G186" s="23"/>
      <c r="H186" s="2"/>
      <c r="I186" s="20"/>
      <c r="J186" s="20" t="s">
        <v>320</v>
      </c>
      <c r="K186" s="22"/>
      <c r="L186" s="45"/>
      <c r="M186"/>
    </row>
    <row r="187" spans="2:13" x14ac:dyDescent="0.25">
      <c r="B187" s="28"/>
      <c r="C187" s="17"/>
      <c r="D187" s="23" t="s">
        <v>321</v>
      </c>
      <c r="E187" s="23"/>
      <c r="F187" s="3"/>
      <c r="G187" s="23"/>
      <c r="H187" s="2"/>
      <c r="I187" s="24" t="s">
        <v>208</v>
      </c>
      <c r="J187" s="21"/>
      <c r="K187" s="22"/>
      <c r="L187" s="44">
        <f>SUM(L188:L190)</f>
        <v>0</v>
      </c>
      <c r="M187"/>
    </row>
    <row r="188" spans="2:13" x14ac:dyDescent="0.25">
      <c r="B188" s="28"/>
      <c r="C188" s="17"/>
      <c r="D188" s="23" t="s">
        <v>322</v>
      </c>
      <c r="E188" s="23"/>
      <c r="F188" s="3"/>
      <c r="G188" s="23"/>
      <c r="H188" s="2"/>
      <c r="I188" s="20"/>
      <c r="J188" s="20" t="s">
        <v>210</v>
      </c>
      <c r="K188" s="22"/>
      <c r="L188" s="45"/>
      <c r="M188"/>
    </row>
    <row r="189" spans="2:13" x14ac:dyDescent="0.25">
      <c r="B189" s="28"/>
      <c r="C189" s="17"/>
      <c r="D189" s="23" t="s">
        <v>323</v>
      </c>
      <c r="E189" s="23"/>
      <c r="F189" s="3"/>
      <c r="G189" s="23"/>
      <c r="H189" s="2"/>
      <c r="I189" s="20"/>
      <c r="J189" s="20" t="s">
        <v>212</v>
      </c>
      <c r="K189" s="22"/>
      <c r="L189" s="45"/>
      <c r="M189"/>
    </row>
    <row r="190" spans="2:13" x14ac:dyDescent="0.25">
      <c r="B190" s="28"/>
      <c r="C190" s="17"/>
      <c r="D190" s="23" t="s">
        <v>324</v>
      </c>
      <c r="E190" s="23"/>
      <c r="F190" s="3"/>
      <c r="G190" s="23"/>
      <c r="H190" s="2"/>
      <c r="I190" s="20"/>
      <c r="J190" s="20" t="s">
        <v>214</v>
      </c>
      <c r="K190" s="22"/>
      <c r="L190" s="45"/>
      <c r="M190"/>
    </row>
    <row r="191" spans="2:13" x14ac:dyDescent="0.25">
      <c r="B191" s="28"/>
      <c r="C191" s="17"/>
      <c r="D191" s="18" t="s">
        <v>325</v>
      </c>
      <c r="E191" s="18"/>
      <c r="F191" s="3"/>
      <c r="G191" s="18"/>
      <c r="H191" s="25" t="s">
        <v>326</v>
      </c>
      <c r="I191" s="20"/>
      <c r="J191" s="21"/>
      <c r="K191" s="22"/>
      <c r="L191" s="48">
        <f>SUM(L192:L195)</f>
        <v>135838470</v>
      </c>
      <c r="M191"/>
    </row>
    <row r="192" spans="2:13" x14ac:dyDescent="0.25">
      <c r="B192" s="28"/>
      <c r="C192" s="17"/>
      <c r="D192" s="23" t="s">
        <v>327</v>
      </c>
      <c r="E192" s="23"/>
      <c r="F192" s="3"/>
      <c r="G192" s="23"/>
      <c r="H192" s="2"/>
      <c r="I192" s="24" t="s">
        <v>328</v>
      </c>
      <c r="J192" s="21"/>
      <c r="K192" s="22"/>
      <c r="L192" s="45">
        <v>135838470</v>
      </c>
      <c r="M192"/>
    </row>
    <row r="193" spans="2:13" x14ac:dyDescent="0.25">
      <c r="B193" s="28"/>
      <c r="C193" s="17"/>
      <c r="D193" s="23" t="s">
        <v>329</v>
      </c>
      <c r="E193" s="23"/>
      <c r="F193" s="3"/>
      <c r="G193" s="23"/>
      <c r="H193" s="2"/>
      <c r="I193" s="24" t="s">
        <v>330</v>
      </c>
      <c r="J193" s="21"/>
      <c r="K193" s="22"/>
      <c r="L193" s="45"/>
      <c r="M193"/>
    </row>
    <row r="194" spans="2:13" x14ac:dyDescent="0.25">
      <c r="B194" s="28"/>
      <c r="C194" s="17"/>
      <c r="D194" s="23" t="s">
        <v>331</v>
      </c>
      <c r="E194" s="23"/>
      <c r="F194" s="3"/>
      <c r="G194" s="23"/>
      <c r="H194" s="2"/>
      <c r="I194" s="24" t="s">
        <v>332</v>
      </c>
      <c r="J194" s="21"/>
      <c r="K194" s="22"/>
      <c r="L194" s="45"/>
      <c r="M194"/>
    </row>
    <row r="195" spans="2:13" x14ac:dyDescent="0.25">
      <c r="B195" s="28"/>
      <c r="C195" s="17"/>
      <c r="D195" s="23" t="s">
        <v>333</v>
      </c>
      <c r="E195" s="23"/>
      <c r="F195" s="3"/>
      <c r="G195" s="23"/>
      <c r="H195" s="2"/>
      <c r="I195" s="24" t="s">
        <v>334</v>
      </c>
      <c r="J195" s="21"/>
      <c r="K195" s="22"/>
      <c r="L195" s="45"/>
      <c r="M195"/>
    </row>
    <row r="196" spans="2:13" x14ac:dyDescent="0.25">
      <c r="B196" s="28"/>
      <c r="C196" s="19" t="s">
        <v>335</v>
      </c>
      <c r="D196" s="2"/>
      <c r="E196" s="2"/>
      <c r="F196" s="3"/>
      <c r="G196" s="2"/>
      <c r="H196" s="2"/>
      <c r="I196" s="20"/>
      <c r="J196" s="21"/>
      <c r="K196" s="22"/>
      <c r="L196" s="44">
        <f>L92</f>
        <v>19542592491</v>
      </c>
      <c r="M196"/>
    </row>
    <row r="197" spans="2:13" x14ac:dyDescent="0.25">
      <c r="B197" s="30"/>
      <c r="C197" s="17"/>
      <c r="D197" s="3" t="s">
        <v>495</v>
      </c>
      <c r="E197" s="23"/>
      <c r="F197" s="3"/>
      <c r="G197" s="23"/>
      <c r="H197" s="2"/>
      <c r="I197" s="20"/>
      <c r="J197" s="21"/>
      <c r="K197" s="22"/>
      <c r="L197" s="45"/>
      <c r="M197"/>
    </row>
    <row r="198" spans="2:13" x14ac:dyDescent="0.25">
      <c r="B198" s="31" t="s">
        <v>336</v>
      </c>
      <c r="C198" s="17"/>
      <c r="D198" s="2"/>
      <c r="E198" s="2"/>
      <c r="F198" s="3"/>
      <c r="G198" s="2"/>
      <c r="H198" s="2"/>
      <c r="I198" s="20"/>
      <c r="J198" s="21"/>
      <c r="K198" s="22"/>
      <c r="L198" s="44">
        <f>L196-L57</f>
        <v>13284678347</v>
      </c>
      <c r="M198"/>
    </row>
    <row r="199" spans="2:13" x14ac:dyDescent="0.25">
      <c r="B199" s="28"/>
      <c r="C199" s="17"/>
      <c r="D199" s="23"/>
      <c r="E199" s="23"/>
      <c r="F199" s="3"/>
      <c r="G199" s="20"/>
      <c r="H199" s="2"/>
      <c r="I199" s="20"/>
      <c r="J199" s="21"/>
      <c r="K199" s="22"/>
      <c r="L199" s="45"/>
      <c r="M199"/>
    </row>
    <row r="200" spans="2:13" x14ac:dyDescent="0.25">
      <c r="B200" s="28"/>
      <c r="C200" s="17"/>
      <c r="D200" s="18">
        <v>3</v>
      </c>
      <c r="E200" s="3" t="s">
        <v>1</v>
      </c>
      <c r="F200" s="3"/>
      <c r="G200" s="18"/>
      <c r="H200" s="2"/>
      <c r="I200" s="20"/>
      <c r="J200" s="21"/>
      <c r="K200" s="22"/>
      <c r="L200" s="44">
        <f>L201</f>
        <v>1165602613820</v>
      </c>
      <c r="M200"/>
    </row>
    <row r="201" spans="2:13" x14ac:dyDescent="0.25">
      <c r="B201" s="28"/>
      <c r="C201" s="17"/>
      <c r="D201" s="18">
        <v>3.1</v>
      </c>
      <c r="E201" s="18"/>
      <c r="F201" s="19" t="s">
        <v>337</v>
      </c>
      <c r="G201" s="18"/>
      <c r="H201" s="2"/>
      <c r="I201" s="20"/>
      <c r="J201" s="21"/>
      <c r="K201" s="22"/>
      <c r="L201" s="44">
        <f>L202+L218+L240</f>
        <v>1165602613820</v>
      </c>
      <c r="M201"/>
    </row>
    <row r="202" spans="2:13" x14ac:dyDescent="0.25">
      <c r="B202" s="28"/>
      <c r="C202" s="17"/>
      <c r="D202" s="18" t="s">
        <v>338</v>
      </c>
      <c r="E202" s="18"/>
      <c r="F202" s="3"/>
      <c r="G202" s="25" t="s">
        <v>339</v>
      </c>
      <c r="H202" s="2"/>
      <c r="I202" s="20"/>
      <c r="J202" s="21"/>
      <c r="K202" s="22"/>
      <c r="L202" s="44">
        <f>L203+L211</f>
        <v>1165801633266</v>
      </c>
      <c r="M202"/>
    </row>
    <row r="203" spans="2:13" x14ac:dyDescent="0.25">
      <c r="B203" s="28"/>
      <c r="C203" s="17"/>
      <c r="D203" s="18" t="s">
        <v>340</v>
      </c>
      <c r="E203" s="18"/>
      <c r="F203" s="3"/>
      <c r="G203" s="18"/>
      <c r="H203" s="19" t="s">
        <v>341</v>
      </c>
      <c r="I203" s="20"/>
      <c r="J203" s="21"/>
      <c r="K203" s="22"/>
      <c r="L203" s="45">
        <f>SUM(L204:L210)</f>
        <v>1165801633266</v>
      </c>
      <c r="M203"/>
    </row>
    <row r="204" spans="2:13" x14ac:dyDescent="0.25">
      <c r="B204" s="28"/>
      <c r="C204" s="17"/>
      <c r="D204" s="23" t="s">
        <v>342</v>
      </c>
      <c r="E204" s="23"/>
      <c r="F204" s="3"/>
      <c r="G204" s="23"/>
      <c r="H204" s="2"/>
      <c r="I204" s="20" t="s">
        <v>343</v>
      </c>
      <c r="J204" s="21"/>
      <c r="K204" s="22"/>
      <c r="L204" s="45">
        <v>1145470621105</v>
      </c>
      <c r="M204"/>
    </row>
    <row r="205" spans="2:13" x14ac:dyDescent="0.25">
      <c r="B205" s="50"/>
      <c r="C205" s="51"/>
      <c r="D205" s="61" t="s">
        <v>344</v>
      </c>
      <c r="E205" s="52"/>
      <c r="F205" s="52"/>
      <c r="G205" s="52"/>
      <c r="H205" s="52"/>
      <c r="I205" s="53" t="s">
        <v>345</v>
      </c>
      <c r="J205" s="53"/>
      <c r="K205" s="53"/>
      <c r="L205" s="45">
        <v>20331012161</v>
      </c>
      <c r="M205"/>
    </row>
    <row r="206" spans="2:13" x14ac:dyDescent="0.25">
      <c r="B206" s="50"/>
      <c r="C206" s="51"/>
      <c r="D206" s="61"/>
      <c r="E206" s="52"/>
      <c r="F206" s="52"/>
      <c r="G206" s="52"/>
      <c r="H206" s="52"/>
      <c r="I206" s="53"/>
      <c r="J206" s="53"/>
      <c r="K206" s="53"/>
      <c r="L206" s="45"/>
      <c r="M206"/>
    </row>
    <row r="207" spans="2:13" x14ac:dyDescent="0.25">
      <c r="B207" s="28"/>
      <c r="C207" s="17"/>
      <c r="D207" s="23" t="s">
        <v>346</v>
      </c>
      <c r="E207" s="23"/>
      <c r="F207" s="3"/>
      <c r="G207" s="23"/>
      <c r="H207" s="2"/>
      <c r="I207" s="20" t="s">
        <v>347</v>
      </c>
      <c r="J207" s="21"/>
      <c r="K207" s="22"/>
      <c r="L207" s="45"/>
      <c r="M207"/>
    </row>
    <row r="208" spans="2:13" x14ac:dyDescent="0.25">
      <c r="B208" s="28"/>
      <c r="C208" s="17"/>
      <c r="D208" s="23" t="s">
        <v>348</v>
      </c>
      <c r="E208" s="23"/>
      <c r="F208" s="3"/>
      <c r="G208" s="23"/>
      <c r="H208" s="2"/>
      <c r="I208" s="20" t="s">
        <v>349</v>
      </c>
      <c r="J208" s="21"/>
      <c r="K208" s="22"/>
      <c r="L208" s="45"/>
      <c r="M208"/>
    </row>
    <row r="209" spans="2:13" x14ac:dyDescent="0.25">
      <c r="B209" s="28"/>
      <c r="C209" s="17"/>
      <c r="D209" s="23" t="s">
        <v>350</v>
      </c>
      <c r="E209" s="23"/>
      <c r="F209" s="3"/>
      <c r="G209" s="23"/>
      <c r="H209" s="2"/>
      <c r="I209" s="20" t="s">
        <v>351</v>
      </c>
      <c r="J209" s="21"/>
      <c r="K209" s="22"/>
      <c r="L209" s="45"/>
      <c r="M209"/>
    </row>
    <row r="210" spans="2:13" x14ac:dyDescent="0.25">
      <c r="B210" s="28"/>
      <c r="C210" s="17"/>
      <c r="D210" s="23" t="s">
        <v>352</v>
      </c>
      <c r="E210" s="23"/>
      <c r="F210" s="3"/>
      <c r="G210" s="23"/>
      <c r="H210" s="2"/>
      <c r="I210" s="20" t="s">
        <v>353</v>
      </c>
      <c r="J210" s="21"/>
      <c r="K210" s="22"/>
      <c r="L210" s="45"/>
      <c r="M210"/>
    </row>
    <row r="211" spans="2:13" x14ac:dyDescent="0.25">
      <c r="B211" s="28"/>
      <c r="C211" s="17"/>
      <c r="D211" s="18" t="s">
        <v>354</v>
      </c>
      <c r="E211" s="18"/>
      <c r="F211" s="3"/>
      <c r="G211" s="18"/>
      <c r="H211" s="19" t="s">
        <v>355</v>
      </c>
      <c r="I211" s="20"/>
      <c r="J211" s="21"/>
      <c r="K211" s="22"/>
      <c r="L211" s="45">
        <f>L212+L217</f>
        <v>0</v>
      </c>
      <c r="M211"/>
    </row>
    <row r="212" spans="2:13" x14ac:dyDescent="0.25">
      <c r="B212" s="28"/>
      <c r="C212" s="17"/>
      <c r="D212" s="23" t="s">
        <v>356</v>
      </c>
      <c r="E212" s="23"/>
      <c r="F212" s="3"/>
      <c r="G212" s="23"/>
      <c r="H212" s="2"/>
      <c r="I212" s="20" t="s">
        <v>357</v>
      </c>
      <c r="J212" s="21"/>
      <c r="K212" s="22"/>
      <c r="L212" s="45">
        <f>L213+L214+L215+L216</f>
        <v>0</v>
      </c>
      <c r="M212"/>
    </row>
    <row r="213" spans="2:13" x14ac:dyDescent="0.25">
      <c r="B213" s="28"/>
      <c r="C213" s="17"/>
      <c r="D213" s="23" t="s">
        <v>358</v>
      </c>
      <c r="E213" s="23"/>
      <c r="F213" s="3"/>
      <c r="G213" s="23"/>
      <c r="H213" s="2"/>
      <c r="I213" s="20"/>
      <c r="J213" s="24" t="s">
        <v>359</v>
      </c>
      <c r="K213" s="22"/>
      <c r="L213" s="45"/>
      <c r="M213"/>
    </row>
    <row r="214" spans="2:13" x14ac:dyDescent="0.25">
      <c r="B214" s="28"/>
      <c r="C214" s="17"/>
      <c r="D214" s="23" t="s">
        <v>360</v>
      </c>
      <c r="E214" s="23"/>
      <c r="F214" s="3"/>
      <c r="G214" s="23"/>
      <c r="H214" s="2"/>
      <c r="I214" s="20"/>
      <c r="J214" s="24" t="s">
        <v>361</v>
      </c>
      <c r="K214" s="22"/>
      <c r="L214" s="45"/>
      <c r="M214"/>
    </row>
    <row r="215" spans="2:13" x14ac:dyDescent="0.25">
      <c r="B215" s="28"/>
      <c r="C215" s="17"/>
      <c r="D215" s="23" t="s">
        <v>362</v>
      </c>
      <c r="E215" s="23"/>
      <c r="F215" s="3"/>
      <c r="G215" s="23"/>
      <c r="H215" s="2"/>
      <c r="I215" s="20"/>
      <c r="J215" s="24" t="s">
        <v>363</v>
      </c>
      <c r="K215" s="22"/>
      <c r="L215" s="45"/>
      <c r="M215"/>
    </row>
    <row r="216" spans="2:13" x14ac:dyDescent="0.25">
      <c r="B216" s="28"/>
      <c r="C216" s="17"/>
      <c r="D216" s="23" t="s">
        <v>364</v>
      </c>
      <c r="E216" s="23"/>
      <c r="F216" s="3"/>
      <c r="G216" s="23"/>
      <c r="H216" s="2"/>
      <c r="I216" s="20"/>
      <c r="J216" s="24" t="s">
        <v>365</v>
      </c>
      <c r="K216" s="22"/>
      <c r="L216" s="45"/>
      <c r="M216"/>
    </row>
    <row r="217" spans="2:13" x14ac:dyDescent="0.25">
      <c r="B217" s="28"/>
      <c r="C217" s="17"/>
      <c r="D217" s="23" t="s">
        <v>366</v>
      </c>
      <c r="E217" s="23"/>
      <c r="F217" s="3"/>
      <c r="G217" s="23"/>
      <c r="H217" s="2"/>
      <c r="I217" s="20" t="s">
        <v>367</v>
      </c>
      <c r="J217" s="21"/>
      <c r="K217" s="22"/>
      <c r="L217" s="45"/>
      <c r="M217"/>
    </row>
    <row r="218" spans="2:13" x14ac:dyDescent="0.25">
      <c r="B218" s="28"/>
      <c r="C218" s="17"/>
      <c r="D218" s="18" t="s">
        <v>368</v>
      </c>
      <c r="E218" s="18"/>
      <c r="F218" s="3"/>
      <c r="G218" s="25" t="s">
        <v>369</v>
      </c>
      <c r="H218" s="2"/>
      <c r="I218" s="20"/>
      <c r="J218" s="21"/>
      <c r="K218" s="22"/>
      <c r="L218" s="44">
        <f>L219+L230</f>
        <v>-199019446</v>
      </c>
      <c r="M218"/>
    </row>
    <row r="219" spans="2:13" x14ac:dyDescent="0.25">
      <c r="B219" s="28"/>
      <c r="C219" s="17"/>
      <c r="D219" s="18" t="s">
        <v>370</v>
      </c>
      <c r="E219" s="18"/>
      <c r="F219" s="3"/>
      <c r="G219" s="18"/>
      <c r="H219" s="19" t="s">
        <v>371</v>
      </c>
      <c r="I219" s="20"/>
      <c r="J219" s="21"/>
      <c r="K219" s="22"/>
      <c r="L219" s="44">
        <f>L220+L221+L222+L229</f>
        <v>-199019446</v>
      </c>
      <c r="M219"/>
    </row>
    <row r="220" spans="2:13" ht="20.100000000000001" customHeight="1" x14ac:dyDescent="0.25">
      <c r="B220" s="28"/>
      <c r="C220" s="17"/>
      <c r="D220" s="23" t="s">
        <v>372</v>
      </c>
      <c r="E220" s="23"/>
      <c r="F220" s="3"/>
      <c r="G220" s="23"/>
      <c r="H220" s="2"/>
      <c r="I220" s="20" t="s">
        <v>373</v>
      </c>
      <c r="J220" s="21"/>
      <c r="K220" s="22"/>
      <c r="L220" s="45">
        <v>-102010148</v>
      </c>
      <c r="M220"/>
    </row>
    <row r="221" spans="2:13" ht="20.100000000000001" customHeight="1" x14ac:dyDescent="0.25">
      <c r="B221" s="28"/>
      <c r="C221" s="17"/>
      <c r="D221" s="23" t="s">
        <v>374</v>
      </c>
      <c r="E221" s="23"/>
      <c r="F221" s="3"/>
      <c r="G221" s="23"/>
      <c r="H221" s="2"/>
      <c r="I221" s="20" t="s">
        <v>375</v>
      </c>
      <c r="J221" s="21"/>
      <c r="K221" s="22"/>
      <c r="L221" s="45">
        <v>-97009298</v>
      </c>
      <c r="M221"/>
    </row>
    <row r="222" spans="2:13" ht="20.100000000000001" customHeight="1" thickBot="1" x14ac:dyDescent="0.3">
      <c r="B222" s="32"/>
      <c r="C222" s="39"/>
      <c r="D222" s="40" t="s">
        <v>376</v>
      </c>
      <c r="E222" s="40"/>
      <c r="F222" s="35"/>
      <c r="G222" s="40"/>
      <c r="H222" s="34"/>
      <c r="I222" s="36" t="s">
        <v>377</v>
      </c>
      <c r="J222" s="37"/>
      <c r="K222" s="38"/>
      <c r="L222" s="47"/>
      <c r="M222"/>
    </row>
    <row r="223" spans="2:13" ht="20.100000000000001" customHeight="1" x14ac:dyDescent="0.25">
      <c r="B223" s="28"/>
      <c r="C223" s="17"/>
      <c r="D223" s="23" t="s">
        <v>378</v>
      </c>
      <c r="E223" s="23"/>
      <c r="F223" s="3"/>
      <c r="G223" s="23"/>
      <c r="H223" s="2"/>
      <c r="I223" s="20"/>
      <c r="J223" s="24" t="s">
        <v>379</v>
      </c>
      <c r="K223" s="27"/>
      <c r="L223" s="44">
        <f>L224+L225</f>
        <v>0</v>
      </c>
      <c r="M223"/>
    </row>
    <row r="224" spans="2:13" ht="20.100000000000001" customHeight="1" x14ac:dyDescent="0.25">
      <c r="B224" s="28"/>
      <c r="C224" s="17"/>
      <c r="D224" s="23" t="s">
        <v>380</v>
      </c>
      <c r="E224" s="23"/>
      <c r="F224" s="3"/>
      <c r="G224" s="23"/>
      <c r="H224" s="2"/>
      <c r="I224" s="20"/>
      <c r="J224" s="21"/>
      <c r="K224" s="24" t="s">
        <v>381</v>
      </c>
      <c r="L224" s="45"/>
      <c r="M224"/>
    </row>
    <row r="225" spans="2:13" ht="20.100000000000001" customHeight="1" x14ac:dyDescent="0.25">
      <c r="B225" s="28"/>
      <c r="C225" s="17"/>
      <c r="D225" s="23" t="s">
        <v>382</v>
      </c>
      <c r="E225" s="23"/>
      <c r="F225" s="3"/>
      <c r="G225" s="23"/>
      <c r="H225" s="2"/>
      <c r="I225" s="20"/>
      <c r="J225" s="21"/>
      <c r="K225" s="24" t="s">
        <v>383</v>
      </c>
      <c r="L225" s="45"/>
      <c r="M225"/>
    </row>
    <row r="226" spans="2:13" ht="20.100000000000001" customHeight="1" x14ac:dyDescent="0.25">
      <c r="B226" s="28"/>
      <c r="C226" s="17"/>
      <c r="D226" s="23" t="s">
        <v>384</v>
      </c>
      <c r="E226" s="23"/>
      <c r="F226" s="3"/>
      <c r="G226" s="23"/>
      <c r="H226" s="2"/>
      <c r="I226" s="20"/>
      <c r="J226" s="24" t="s">
        <v>385</v>
      </c>
      <c r="K226" s="22"/>
      <c r="L226" s="44">
        <f>L227+L228</f>
        <v>0</v>
      </c>
      <c r="M226"/>
    </row>
    <row r="227" spans="2:13" ht="20.100000000000001" customHeight="1" x14ac:dyDescent="0.25">
      <c r="B227" s="28"/>
      <c r="C227" s="17"/>
      <c r="D227" s="23" t="s">
        <v>386</v>
      </c>
      <c r="E227" s="23"/>
      <c r="F227" s="3"/>
      <c r="G227" s="23"/>
      <c r="H227" s="2"/>
      <c r="I227" s="20"/>
      <c r="J227" s="21"/>
      <c r="K227" s="24" t="s">
        <v>387</v>
      </c>
      <c r="L227" s="45"/>
      <c r="M227"/>
    </row>
    <row r="228" spans="2:13" ht="20.100000000000001" customHeight="1" x14ac:dyDescent="0.25">
      <c r="B228" s="28"/>
      <c r="C228" s="17"/>
      <c r="D228" s="23" t="s">
        <v>388</v>
      </c>
      <c r="E228" s="23"/>
      <c r="F228" s="3"/>
      <c r="G228" s="23"/>
      <c r="H228" s="2"/>
      <c r="I228" s="20"/>
      <c r="J228" s="21"/>
      <c r="K228" s="24" t="s">
        <v>389</v>
      </c>
      <c r="L228" s="45"/>
      <c r="M228"/>
    </row>
    <row r="229" spans="2:13" ht="20.100000000000001" customHeight="1" x14ac:dyDescent="0.25">
      <c r="B229" s="28"/>
      <c r="C229" s="17"/>
      <c r="D229" s="23" t="s">
        <v>390</v>
      </c>
      <c r="E229" s="23"/>
      <c r="F229" s="3"/>
      <c r="G229" s="23"/>
      <c r="H229" s="2"/>
      <c r="I229" s="20" t="s">
        <v>391</v>
      </c>
      <c r="J229" s="21"/>
      <c r="K229" s="22"/>
      <c r="L229" s="45"/>
      <c r="M229"/>
    </row>
    <row r="230" spans="2:13" ht="20.100000000000001" customHeight="1" x14ac:dyDescent="0.25">
      <c r="B230" s="28"/>
      <c r="C230" s="17"/>
      <c r="D230" s="18" t="s">
        <v>392</v>
      </c>
      <c r="E230" s="18"/>
      <c r="F230" s="3"/>
      <c r="G230" s="18"/>
      <c r="H230" s="19" t="s">
        <v>393</v>
      </c>
      <c r="I230" s="20"/>
      <c r="J230" s="21"/>
      <c r="K230" s="22"/>
      <c r="L230" s="44">
        <f>L231+L232+L233+L236+L239</f>
        <v>0</v>
      </c>
      <c r="M230"/>
    </row>
    <row r="231" spans="2:13" ht="20.100000000000001" customHeight="1" x14ac:dyDescent="0.25">
      <c r="B231" s="28"/>
      <c r="C231" s="17"/>
      <c r="D231" s="23" t="s">
        <v>394</v>
      </c>
      <c r="E231" s="23"/>
      <c r="F231" s="3"/>
      <c r="G231" s="23"/>
      <c r="H231" s="2"/>
      <c r="I231" s="20" t="s">
        <v>395</v>
      </c>
      <c r="J231" s="21"/>
      <c r="K231" s="22"/>
      <c r="L231" s="45"/>
      <c r="M231"/>
    </row>
    <row r="232" spans="2:13" ht="20.100000000000001" customHeight="1" x14ac:dyDescent="0.25">
      <c r="B232" s="28"/>
      <c r="C232" s="17"/>
      <c r="D232" s="23" t="s">
        <v>396</v>
      </c>
      <c r="E232" s="23"/>
      <c r="F232" s="3"/>
      <c r="G232" s="23"/>
      <c r="H232" s="2"/>
      <c r="I232" s="20" t="s">
        <v>397</v>
      </c>
      <c r="J232" s="21"/>
      <c r="K232" s="22"/>
      <c r="L232" s="45"/>
      <c r="M232"/>
    </row>
    <row r="233" spans="2:13" ht="20.100000000000001" customHeight="1" x14ac:dyDescent="0.25">
      <c r="B233" s="28"/>
      <c r="C233" s="17"/>
      <c r="D233" s="23" t="s">
        <v>494</v>
      </c>
      <c r="E233" s="23"/>
      <c r="F233" s="3"/>
      <c r="G233" s="23"/>
      <c r="H233" s="2"/>
      <c r="I233" s="20" t="s">
        <v>398</v>
      </c>
      <c r="J233" s="21"/>
      <c r="K233" s="22"/>
      <c r="L233" s="44">
        <f>L234+L235</f>
        <v>0</v>
      </c>
      <c r="M233"/>
    </row>
    <row r="234" spans="2:13" ht="20.100000000000001" customHeight="1" x14ac:dyDescent="0.25">
      <c r="B234" s="28"/>
      <c r="C234" s="17"/>
      <c r="D234" s="23" t="s">
        <v>399</v>
      </c>
      <c r="E234" s="23"/>
      <c r="F234" s="3"/>
      <c r="G234" s="23"/>
      <c r="H234" s="2"/>
      <c r="I234" s="20"/>
      <c r="J234" s="24" t="s">
        <v>400</v>
      </c>
      <c r="K234" s="22"/>
      <c r="L234" s="45"/>
      <c r="M234"/>
    </row>
    <row r="235" spans="2:13" ht="20.100000000000001" customHeight="1" x14ac:dyDescent="0.25">
      <c r="B235" s="28"/>
      <c r="C235" s="17"/>
      <c r="D235" s="23" t="s">
        <v>401</v>
      </c>
      <c r="E235" s="23"/>
      <c r="F235" s="3"/>
      <c r="G235" s="23"/>
      <c r="H235" s="2"/>
      <c r="I235" s="20"/>
      <c r="J235" s="24" t="s">
        <v>402</v>
      </c>
      <c r="K235" s="22"/>
      <c r="L235" s="45"/>
      <c r="M235"/>
    </row>
    <row r="236" spans="2:13" ht="20.100000000000001" customHeight="1" x14ac:dyDescent="0.25">
      <c r="B236" s="28"/>
      <c r="C236" s="17"/>
      <c r="D236" s="23" t="s">
        <v>403</v>
      </c>
      <c r="E236" s="23"/>
      <c r="F236" s="3"/>
      <c r="G236" s="23"/>
      <c r="H236" s="2"/>
      <c r="I236" s="20" t="s">
        <v>404</v>
      </c>
      <c r="J236" s="21"/>
      <c r="K236" s="22"/>
      <c r="L236" s="44">
        <f>L237+L238</f>
        <v>0</v>
      </c>
      <c r="M236"/>
    </row>
    <row r="237" spans="2:13" ht="20.100000000000001" customHeight="1" x14ac:dyDescent="0.25">
      <c r="B237" s="28"/>
      <c r="C237" s="17"/>
      <c r="D237" s="23" t="s">
        <v>405</v>
      </c>
      <c r="E237" s="23"/>
      <c r="F237" s="3"/>
      <c r="G237" s="23"/>
      <c r="H237" s="2"/>
      <c r="I237" s="20"/>
      <c r="J237" s="24" t="s">
        <v>406</v>
      </c>
      <c r="K237" s="22"/>
      <c r="L237" s="45"/>
      <c r="M237"/>
    </row>
    <row r="238" spans="2:13" ht="20.100000000000001" customHeight="1" x14ac:dyDescent="0.25">
      <c r="B238" s="28"/>
      <c r="C238" s="17"/>
      <c r="D238" s="23" t="s">
        <v>407</v>
      </c>
      <c r="E238" s="23"/>
      <c r="F238" s="3"/>
      <c r="G238" s="23"/>
      <c r="H238" s="2"/>
      <c r="I238" s="20"/>
      <c r="J238" s="24" t="s">
        <v>408</v>
      </c>
      <c r="K238" s="22"/>
      <c r="L238" s="45"/>
      <c r="M238"/>
    </row>
    <row r="239" spans="2:13" ht="20.100000000000001" customHeight="1" x14ac:dyDescent="0.25">
      <c r="B239" s="28"/>
      <c r="C239" s="17"/>
      <c r="D239" s="23" t="s">
        <v>409</v>
      </c>
      <c r="E239" s="23"/>
      <c r="F239" s="3"/>
      <c r="G239" s="23"/>
      <c r="H239" s="2"/>
      <c r="I239" s="20" t="s">
        <v>410</v>
      </c>
      <c r="J239" s="21"/>
      <c r="K239" s="22"/>
      <c r="L239" s="45"/>
      <c r="M239"/>
    </row>
    <row r="240" spans="2:13" x14ac:dyDescent="0.25">
      <c r="B240" s="28"/>
      <c r="C240" s="17"/>
      <c r="D240" s="18" t="s">
        <v>411</v>
      </c>
      <c r="E240" s="18"/>
      <c r="F240" s="3"/>
      <c r="G240" s="18"/>
      <c r="H240" s="2"/>
      <c r="I240" s="25" t="s">
        <v>412</v>
      </c>
      <c r="J240" s="21"/>
      <c r="K240" s="22"/>
      <c r="L240" s="45"/>
      <c r="M240"/>
    </row>
    <row r="241" spans="2:13" x14ac:dyDescent="0.25">
      <c r="B241" s="28"/>
      <c r="C241" s="19" t="s">
        <v>413</v>
      </c>
      <c r="D241" s="2"/>
      <c r="E241" s="18"/>
      <c r="F241" s="3"/>
      <c r="G241" s="20"/>
      <c r="H241" s="2"/>
      <c r="I241" s="20"/>
      <c r="J241" s="21"/>
      <c r="K241" s="22"/>
      <c r="L241" s="45"/>
      <c r="M241"/>
    </row>
    <row r="242" spans="2:13" x14ac:dyDescent="0.25">
      <c r="B242" s="28"/>
      <c r="C242" s="17"/>
      <c r="D242" s="18">
        <v>3.2</v>
      </c>
      <c r="E242" s="18"/>
      <c r="F242" s="19" t="s">
        <v>414</v>
      </c>
      <c r="G242" s="18"/>
      <c r="H242" s="2"/>
      <c r="I242" s="20"/>
      <c r="J242" s="21"/>
      <c r="K242" s="22"/>
      <c r="L242" s="44">
        <f>L244+L259+L287</f>
        <v>1165669327174</v>
      </c>
      <c r="M242"/>
    </row>
    <row r="243" spans="2:13" x14ac:dyDescent="0.25">
      <c r="B243" s="28"/>
      <c r="C243" s="17"/>
      <c r="D243" s="18" t="s">
        <v>415</v>
      </c>
      <c r="E243" s="18"/>
      <c r="F243" s="3"/>
      <c r="G243" s="25" t="s">
        <v>416</v>
      </c>
      <c r="H243" s="2"/>
      <c r="I243" s="20"/>
      <c r="J243" s="21"/>
      <c r="K243" s="22"/>
      <c r="L243" s="45"/>
      <c r="M243"/>
    </row>
    <row r="244" spans="2:13" x14ac:dyDescent="0.25">
      <c r="B244" s="28"/>
      <c r="C244" s="17"/>
      <c r="D244" s="18" t="s">
        <v>417</v>
      </c>
      <c r="E244" s="18"/>
      <c r="F244" s="3"/>
      <c r="G244" s="18"/>
      <c r="H244" s="2"/>
      <c r="I244" s="19" t="s">
        <v>418</v>
      </c>
      <c r="J244" s="21"/>
      <c r="K244" s="22"/>
      <c r="L244" s="44">
        <f>L245+L246+L248+L249+L250+L251</f>
        <v>1165669327174</v>
      </c>
      <c r="M244"/>
    </row>
    <row r="245" spans="2:13" ht="17.100000000000001" customHeight="1" x14ac:dyDescent="0.25">
      <c r="B245" s="28"/>
      <c r="C245" s="17"/>
      <c r="D245" s="23" t="s">
        <v>419</v>
      </c>
      <c r="E245" s="23"/>
      <c r="F245" s="3"/>
      <c r="G245" s="23"/>
      <c r="H245" s="2"/>
      <c r="I245" s="20"/>
      <c r="J245" s="20" t="s">
        <v>420</v>
      </c>
      <c r="K245" s="22"/>
      <c r="L245" s="45">
        <v>1145612365490</v>
      </c>
      <c r="M245"/>
    </row>
    <row r="246" spans="2:13" x14ac:dyDescent="0.25">
      <c r="B246" s="28"/>
      <c r="C246" s="17"/>
      <c r="D246" s="61" t="s">
        <v>421</v>
      </c>
      <c r="E246" s="52"/>
      <c r="F246" s="52"/>
      <c r="G246" s="52"/>
      <c r="H246" s="52"/>
      <c r="I246" s="52"/>
      <c r="J246" s="53" t="s">
        <v>422</v>
      </c>
      <c r="K246" s="53"/>
      <c r="L246" s="45">
        <v>20056961684</v>
      </c>
      <c r="M246"/>
    </row>
    <row r="247" spans="2:13" x14ac:dyDescent="0.25">
      <c r="B247" s="28"/>
      <c r="C247" s="17"/>
      <c r="D247" s="61"/>
      <c r="E247" s="52"/>
      <c r="F247" s="52"/>
      <c r="G247" s="52"/>
      <c r="H247" s="52"/>
      <c r="I247" s="52"/>
      <c r="J247" s="53"/>
      <c r="K247" s="53"/>
      <c r="L247" s="45"/>
      <c r="M247"/>
    </row>
    <row r="248" spans="2:13" x14ac:dyDescent="0.25">
      <c r="B248" s="28"/>
      <c r="C248" s="17"/>
      <c r="D248" s="23" t="s">
        <v>423</v>
      </c>
      <c r="E248" s="23"/>
      <c r="F248" s="3"/>
      <c r="G248" s="23"/>
      <c r="H248" s="2"/>
      <c r="I248" s="20"/>
      <c r="J248" s="20" t="s">
        <v>424</v>
      </c>
      <c r="K248" s="22"/>
      <c r="L248" s="45"/>
      <c r="M248"/>
    </row>
    <row r="249" spans="2:13" x14ac:dyDescent="0.25">
      <c r="B249" s="28"/>
      <c r="C249" s="17"/>
      <c r="D249" s="23" t="s">
        <v>425</v>
      </c>
      <c r="E249" s="23"/>
      <c r="F249" s="3"/>
      <c r="G249" s="23"/>
      <c r="H249" s="2"/>
      <c r="I249" s="20"/>
      <c r="J249" s="20" t="s">
        <v>426</v>
      </c>
      <c r="K249" s="22"/>
      <c r="L249" s="45"/>
      <c r="M249"/>
    </row>
    <row r="250" spans="2:13" x14ac:dyDescent="0.25">
      <c r="B250" s="28"/>
      <c r="C250" s="17"/>
      <c r="D250" s="23" t="s">
        <v>427</v>
      </c>
      <c r="E250" s="23"/>
      <c r="F250" s="3"/>
      <c r="G250" s="23"/>
      <c r="H250" s="2"/>
      <c r="I250" s="20"/>
      <c r="J250" s="20" t="s">
        <v>428</v>
      </c>
      <c r="K250" s="22"/>
      <c r="L250" s="45"/>
      <c r="M250"/>
    </row>
    <row r="251" spans="2:13" x14ac:dyDescent="0.25">
      <c r="B251" s="28"/>
      <c r="C251" s="17"/>
      <c r="D251" s="23" t="s">
        <v>429</v>
      </c>
      <c r="E251" s="23"/>
      <c r="F251" s="3"/>
      <c r="G251" s="23"/>
      <c r="H251" s="2"/>
      <c r="I251" s="20"/>
      <c r="J251" s="20" t="s">
        <v>430</v>
      </c>
      <c r="K251" s="22"/>
      <c r="L251" s="45"/>
      <c r="M251"/>
    </row>
    <row r="252" spans="2:13" ht="15" customHeight="1" x14ac:dyDescent="0.25">
      <c r="B252" s="28"/>
      <c r="C252" s="17"/>
      <c r="D252" s="18" t="s">
        <v>431</v>
      </c>
      <c r="E252" s="18"/>
      <c r="F252" s="3"/>
      <c r="G252" s="18"/>
      <c r="H252" s="2"/>
      <c r="I252" s="19" t="s">
        <v>432</v>
      </c>
      <c r="J252" s="21"/>
      <c r="K252" s="22"/>
      <c r="L252" s="44">
        <f>L253+L258</f>
        <v>0</v>
      </c>
      <c r="M252"/>
    </row>
    <row r="253" spans="2:13" ht="15" customHeight="1" x14ac:dyDescent="0.25">
      <c r="B253" s="28"/>
      <c r="C253" s="17"/>
      <c r="D253" s="23" t="s">
        <v>433</v>
      </c>
      <c r="E253" s="23"/>
      <c r="F253" s="3"/>
      <c r="G253" s="23"/>
      <c r="H253" s="2"/>
      <c r="I253" s="20"/>
      <c r="J253" s="20" t="s">
        <v>434</v>
      </c>
      <c r="K253" s="22"/>
      <c r="L253" s="44">
        <f>SUM(L254:L257)</f>
        <v>0</v>
      </c>
      <c r="M253"/>
    </row>
    <row r="254" spans="2:13" ht="15" customHeight="1" x14ac:dyDescent="0.25">
      <c r="B254" s="28"/>
      <c r="C254" s="17"/>
      <c r="D254" s="23" t="s">
        <v>435</v>
      </c>
      <c r="E254" s="23"/>
      <c r="F254" s="3"/>
      <c r="G254" s="23"/>
      <c r="H254" s="2"/>
      <c r="I254" s="20"/>
      <c r="J254" s="21"/>
      <c r="K254" s="24" t="s">
        <v>436</v>
      </c>
      <c r="L254" s="45"/>
      <c r="M254"/>
    </row>
    <row r="255" spans="2:13" ht="15" customHeight="1" x14ac:dyDescent="0.25">
      <c r="B255" s="28"/>
      <c r="C255" s="17"/>
      <c r="D255" s="23" t="s">
        <v>437</v>
      </c>
      <c r="E255" s="23"/>
      <c r="F255" s="3"/>
      <c r="G255" s="23"/>
      <c r="H255" s="2"/>
      <c r="I255" s="20"/>
      <c r="J255" s="21"/>
      <c r="K255" s="24" t="s">
        <v>438</v>
      </c>
      <c r="L255" s="45"/>
      <c r="M255"/>
    </row>
    <row r="256" spans="2:13" ht="15" customHeight="1" x14ac:dyDescent="0.25">
      <c r="B256" s="28"/>
      <c r="C256" s="17"/>
      <c r="D256" s="23" t="s">
        <v>439</v>
      </c>
      <c r="E256" s="23"/>
      <c r="F256" s="3"/>
      <c r="G256" s="23"/>
      <c r="H256" s="2"/>
      <c r="I256" s="20"/>
      <c r="J256" s="21"/>
      <c r="K256" s="24" t="s">
        <v>440</v>
      </c>
      <c r="L256" s="45"/>
      <c r="M256"/>
    </row>
    <row r="257" spans="2:13" ht="15" customHeight="1" x14ac:dyDescent="0.25">
      <c r="B257" s="28"/>
      <c r="C257" s="17"/>
      <c r="D257" s="23" t="s">
        <v>441</v>
      </c>
      <c r="E257" s="23"/>
      <c r="F257" s="3"/>
      <c r="G257" s="23"/>
      <c r="H257" s="2"/>
      <c r="I257" s="20"/>
      <c r="J257" s="21"/>
      <c r="K257" s="24" t="s">
        <v>442</v>
      </c>
      <c r="L257" s="45"/>
      <c r="M257"/>
    </row>
    <row r="258" spans="2:13" ht="15" customHeight="1" x14ac:dyDescent="0.25">
      <c r="B258" s="28"/>
      <c r="C258" s="17"/>
      <c r="D258" s="23" t="s">
        <v>443</v>
      </c>
      <c r="E258" s="23"/>
      <c r="F258" s="3"/>
      <c r="G258" s="23"/>
      <c r="H258" s="2"/>
      <c r="I258" s="20"/>
      <c r="J258" s="20" t="s">
        <v>444</v>
      </c>
      <c r="K258" s="22"/>
      <c r="L258" s="45"/>
      <c r="M258"/>
    </row>
    <row r="259" spans="2:13" ht="15" customHeight="1" x14ac:dyDescent="0.25">
      <c r="B259" s="28"/>
      <c r="C259" s="17"/>
      <c r="D259" s="18" t="s">
        <v>445</v>
      </c>
      <c r="E259" s="18"/>
      <c r="F259" s="3"/>
      <c r="G259" s="19" t="s">
        <v>446</v>
      </c>
      <c r="H259" s="2"/>
      <c r="I259" s="20"/>
      <c r="J259" s="21"/>
      <c r="K259" s="22"/>
      <c r="L259" s="44">
        <f>L260+L276+L287</f>
        <v>0</v>
      </c>
      <c r="M259"/>
    </row>
    <row r="260" spans="2:13" ht="15" customHeight="1" x14ac:dyDescent="0.25">
      <c r="B260" s="28"/>
      <c r="C260" s="17"/>
      <c r="D260" s="18" t="s">
        <v>447</v>
      </c>
      <c r="E260" s="18"/>
      <c r="F260" s="3"/>
      <c r="G260" s="18"/>
      <c r="H260" s="25" t="s">
        <v>448</v>
      </c>
      <c r="I260" s="20"/>
      <c r="J260" s="21"/>
      <c r="K260" s="22"/>
      <c r="L260" s="44">
        <f>L261+L262+L263</f>
        <v>0</v>
      </c>
      <c r="M260"/>
    </row>
    <row r="261" spans="2:13" ht="15" customHeight="1" thickBot="1" x14ac:dyDescent="0.3">
      <c r="B261" s="32"/>
      <c r="C261" s="39"/>
      <c r="D261" s="42" t="s">
        <v>449</v>
      </c>
      <c r="E261" s="42"/>
      <c r="F261" s="35"/>
      <c r="G261" s="42"/>
      <c r="H261" s="34"/>
      <c r="I261" s="33" t="s">
        <v>450</v>
      </c>
      <c r="J261" s="37"/>
      <c r="K261" s="38"/>
      <c r="L261" s="47"/>
      <c r="M261"/>
    </row>
    <row r="262" spans="2:13" ht="15" customHeight="1" x14ac:dyDescent="0.25">
      <c r="B262" s="28"/>
      <c r="C262" s="17"/>
      <c r="D262" s="18" t="s">
        <v>451</v>
      </c>
      <c r="E262" s="18"/>
      <c r="F262" s="3"/>
      <c r="G262" s="18"/>
      <c r="H262" s="2"/>
      <c r="I262" s="19" t="s">
        <v>452</v>
      </c>
      <c r="J262" s="21"/>
      <c r="K262" s="22"/>
      <c r="L262" s="45"/>
      <c r="M262"/>
    </row>
    <row r="263" spans="2:13" ht="15" customHeight="1" x14ac:dyDescent="0.25">
      <c r="B263" s="28"/>
      <c r="C263" s="17"/>
      <c r="D263" s="18" t="s">
        <v>453</v>
      </c>
      <c r="E263" s="18"/>
      <c r="F263" s="3"/>
      <c r="G263" s="18"/>
      <c r="H263" s="2"/>
      <c r="I263" s="19" t="s">
        <v>454</v>
      </c>
      <c r="J263" s="21"/>
      <c r="K263" s="22"/>
      <c r="L263" s="44">
        <f>L264+L270</f>
        <v>0</v>
      </c>
      <c r="M263"/>
    </row>
    <row r="264" spans="2:13" ht="15" customHeight="1" x14ac:dyDescent="0.25">
      <c r="B264" s="28"/>
      <c r="C264" s="17"/>
      <c r="D264" s="63" t="s">
        <v>455</v>
      </c>
      <c r="E264" s="52"/>
      <c r="F264" s="52"/>
      <c r="G264" s="52"/>
      <c r="H264" s="52"/>
      <c r="I264" s="52"/>
      <c r="J264" s="60" t="s">
        <v>456</v>
      </c>
      <c r="K264" s="60"/>
      <c r="L264" s="44">
        <f>L267+L269</f>
        <v>0</v>
      </c>
      <c r="M264"/>
    </row>
    <row r="265" spans="2:13" x14ac:dyDescent="0.25">
      <c r="B265" s="28"/>
      <c r="C265" s="17"/>
      <c r="D265" s="63"/>
      <c r="E265" s="52"/>
      <c r="F265" s="52"/>
      <c r="G265" s="52"/>
      <c r="H265" s="52"/>
      <c r="I265" s="52"/>
      <c r="J265" s="60"/>
      <c r="K265" s="60"/>
      <c r="L265" s="45"/>
      <c r="M265"/>
    </row>
    <row r="266" spans="2:13" x14ac:dyDescent="0.25">
      <c r="B266" s="28"/>
      <c r="C266" s="17"/>
      <c r="D266" s="63" t="s">
        <v>457</v>
      </c>
      <c r="E266" s="52"/>
      <c r="F266" s="52"/>
      <c r="G266" s="52"/>
      <c r="H266" s="52"/>
      <c r="I266" s="52"/>
      <c r="J266" s="52"/>
      <c r="K266" s="66" t="s">
        <v>458</v>
      </c>
      <c r="L266" s="45"/>
      <c r="M266"/>
    </row>
    <row r="267" spans="2:13" x14ac:dyDescent="0.25">
      <c r="B267" s="28"/>
      <c r="C267" s="17"/>
      <c r="D267" s="63"/>
      <c r="E267" s="52"/>
      <c r="F267" s="52"/>
      <c r="G267" s="52"/>
      <c r="H267" s="52"/>
      <c r="I267" s="52"/>
      <c r="J267" s="52"/>
      <c r="K267" s="66"/>
      <c r="L267" s="45"/>
      <c r="M267"/>
    </row>
    <row r="268" spans="2:13" ht="26.25" x14ac:dyDescent="0.25">
      <c r="B268" s="28"/>
      <c r="C268" s="17"/>
      <c r="D268" s="23" t="s">
        <v>459</v>
      </c>
      <c r="E268" s="23"/>
      <c r="F268" s="3"/>
      <c r="G268" s="23"/>
      <c r="H268" s="2"/>
      <c r="I268" s="20"/>
      <c r="J268" s="21"/>
      <c r="K268" s="53" t="s">
        <v>460</v>
      </c>
      <c r="L268" s="45"/>
      <c r="M268"/>
    </row>
    <row r="269" spans="2:13" x14ac:dyDescent="0.25">
      <c r="B269" s="28"/>
      <c r="C269" s="17"/>
      <c r="D269" s="60" t="s">
        <v>461</v>
      </c>
      <c r="E269" s="52"/>
      <c r="F269" s="52"/>
      <c r="G269" s="52"/>
      <c r="H269" s="52"/>
      <c r="I269" s="52"/>
      <c r="J269" s="21"/>
      <c r="K269" s="53"/>
      <c r="L269" s="45"/>
      <c r="M269"/>
    </row>
    <row r="270" spans="2:13" x14ac:dyDescent="0.25">
      <c r="B270" s="28"/>
      <c r="C270" s="17"/>
      <c r="D270" s="60"/>
      <c r="E270" s="52"/>
      <c r="F270" s="52"/>
      <c r="G270" s="52"/>
      <c r="H270" s="52"/>
      <c r="I270" s="52"/>
      <c r="J270" s="24" t="s">
        <v>462</v>
      </c>
      <c r="K270" s="22"/>
      <c r="L270" s="44">
        <f>L272+L274</f>
        <v>0</v>
      </c>
      <c r="M270"/>
    </row>
    <row r="271" spans="2:13" x14ac:dyDescent="0.25">
      <c r="B271" s="28"/>
      <c r="C271" s="17"/>
      <c r="D271" s="65" t="s">
        <v>463</v>
      </c>
      <c r="E271" s="52"/>
      <c r="F271" s="52"/>
      <c r="G271" s="52"/>
      <c r="H271" s="52"/>
      <c r="I271" s="52"/>
      <c r="J271" s="52"/>
      <c r="K271" s="64" t="s">
        <v>464</v>
      </c>
      <c r="L271" s="45"/>
      <c r="M271"/>
    </row>
    <row r="272" spans="2:13" x14ac:dyDescent="0.25">
      <c r="B272" s="28"/>
      <c r="C272" s="17"/>
      <c r="D272" s="65"/>
      <c r="E272" s="52"/>
      <c r="F272" s="52"/>
      <c r="G272" s="52"/>
      <c r="H272" s="52"/>
      <c r="I272" s="52"/>
      <c r="J272" s="52"/>
      <c r="K272" s="64"/>
      <c r="L272" s="45"/>
      <c r="M272"/>
    </row>
    <row r="273" spans="2:13" x14ac:dyDescent="0.25">
      <c r="B273" s="28"/>
      <c r="C273" s="17"/>
      <c r="D273" s="61" t="s">
        <v>465</v>
      </c>
      <c r="E273" s="52"/>
      <c r="F273" s="52"/>
      <c r="G273" s="52"/>
      <c r="H273" s="52"/>
      <c r="I273" s="52"/>
      <c r="J273" s="52"/>
      <c r="K273" s="53" t="s">
        <v>466</v>
      </c>
      <c r="L273" s="45"/>
      <c r="M273"/>
    </row>
    <row r="274" spans="2:13" x14ac:dyDescent="0.25">
      <c r="B274" s="28"/>
      <c r="C274" s="17"/>
      <c r="D274" s="61"/>
      <c r="E274" s="52"/>
      <c r="F274" s="52"/>
      <c r="G274" s="52"/>
      <c r="H274" s="52"/>
      <c r="I274" s="52"/>
      <c r="J274" s="52"/>
      <c r="K274" s="53"/>
      <c r="L274" s="45"/>
      <c r="M274"/>
    </row>
    <row r="275" spans="2:13" x14ac:dyDescent="0.25">
      <c r="B275" s="28"/>
      <c r="C275" s="17"/>
      <c r="D275" s="18" t="s">
        <v>390</v>
      </c>
      <c r="E275" s="18"/>
      <c r="F275" s="3"/>
      <c r="G275" s="18"/>
      <c r="H275" s="2"/>
      <c r="I275" s="3" t="s">
        <v>467</v>
      </c>
      <c r="J275" s="21"/>
      <c r="K275" s="22"/>
      <c r="L275" s="45"/>
      <c r="M275"/>
    </row>
    <row r="276" spans="2:13" x14ac:dyDescent="0.25">
      <c r="B276" s="28"/>
      <c r="C276" s="17"/>
      <c r="D276" s="18" t="s">
        <v>468</v>
      </c>
      <c r="E276" s="18"/>
      <c r="F276" s="3"/>
      <c r="G276" s="18"/>
      <c r="H276" s="3" t="s">
        <v>469</v>
      </c>
      <c r="I276" s="20"/>
      <c r="J276" s="21"/>
      <c r="K276" s="22"/>
      <c r="L276" s="44">
        <f>L277+L278+L279</f>
        <v>0</v>
      </c>
      <c r="M276"/>
    </row>
    <row r="277" spans="2:13" x14ac:dyDescent="0.25">
      <c r="B277" s="28"/>
      <c r="C277" s="17"/>
      <c r="D277" s="18" t="s">
        <v>470</v>
      </c>
      <c r="E277" s="18"/>
      <c r="F277" s="3"/>
      <c r="G277" s="18"/>
      <c r="H277" s="2"/>
      <c r="I277" s="3" t="s">
        <v>471</v>
      </c>
      <c r="J277" s="21"/>
      <c r="K277" s="22"/>
      <c r="L277" s="45"/>
      <c r="M277"/>
    </row>
    <row r="278" spans="2:13" x14ac:dyDescent="0.25">
      <c r="B278" s="28"/>
      <c r="C278" s="17"/>
      <c r="D278" s="18" t="s">
        <v>472</v>
      </c>
      <c r="E278" s="18"/>
      <c r="F278" s="3"/>
      <c r="G278" s="18"/>
      <c r="H278" s="2"/>
      <c r="I278" s="3" t="s">
        <v>473</v>
      </c>
      <c r="J278" s="21"/>
      <c r="K278" s="22"/>
      <c r="L278" s="45"/>
      <c r="M278"/>
    </row>
    <row r="279" spans="2:13" x14ac:dyDescent="0.25">
      <c r="B279" s="28"/>
      <c r="C279" s="17"/>
      <c r="D279" s="18" t="s">
        <v>474</v>
      </c>
      <c r="E279" s="18"/>
      <c r="F279" s="3"/>
      <c r="G279" s="18"/>
      <c r="H279" s="2"/>
      <c r="I279" s="3" t="s">
        <v>475</v>
      </c>
      <c r="J279" s="21"/>
      <c r="K279" s="22"/>
      <c r="L279" s="44">
        <f>L280+L283+L286</f>
        <v>0</v>
      </c>
      <c r="M279"/>
    </row>
    <row r="280" spans="2:13" x14ac:dyDescent="0.25">
      <c r="B280" s="28"/>
      <c r="C280" s="17"/>
      <c r="D280" s="23" t="s">
        <v>476</v>
      </c>
      <c r="E280" s="23"/>
      <c r="F280" s="3"/>
      <c r="G280" s="23"/>
      <c r="H280" s="2"/>
      <c r="I280" s="20"/>
      <c r="J280" s="3" t="s">
        <v>379</v>
      </c>
      <c r="K280" s="22"/>
      <c r="L280" s="44">
        <f>SUM(L281:L282)</f>
        <v>0</v>
      </c>
      <c r="M280"/>
    </row>
    <row r="281" spans="2:13" ht="26.25" x14ac:dyDescent="0.25">
      <c r="B281" s="28"/>
      <c r="C281" s="17"/>
      <c r="D281" s="23" t="s">
        <v>477</v>
      </c>
      <c r="E281" s="23"/>
      <c r="F281" s="3"/>
      <c r="G281" s="23"/>
      <c r="H281" s="2"/>
      <c r="I281" s="20"/>
      <c r="J281" s="21"/>
      <c r="K281" s="3" t="s">
        <v>478</v>
      </c>
      <c r="L281" s="45"/>
      <c r="M281"/>
    </row>
    <row r="282" spans="2:13" ht="26.25" x14ac:dyDescent="0.25">
      <c r="B282" s="28"/>
      <c r="C282" s="17"/>
      <c r="D282" s="23" t="s">
        <v>479</v>
      </c>
      <c r="E282" s="23"/>
      <c r="F282" s="3"/>
      <c r="G282" s="23"/>
      <c r="H282" s="2"/>
      <c r="I282" s="20"/>
      <c r="J282" s="21"/>
      <c r="K282" s="3" t="s">
        <v>480</v>
      </c>
      <c r="L282" s="45"/>
      <c r="M282"/>
    </row>
    <row r="283" spans="2:13" x14ac:dyDescent="0.25">
      <c r="B283" s="28"/>
      <c r="C283" s="17"/>
      <c r="D283" s="23" t="s">
        <v>481</v>
      </c>
      <c r="E283" s="23"/>
      <c r="F283" s="3"/>
      <c r="G283" s="23"/>
      <c r="H283" s="2"/>
      <c r="I283" s="20"/>
      <c r="J283" s="3" t="s">
        <v>385</v>
      </c>
      <c r="K283" s="22"/>
      <c r="L283" s="44">
        <f>L284+L285</f>
        <v>0</v>
      </c>
      <c r="M283"/>
    </row>
    <row r="284" spans="2:13" ht="26.25" x14ac:dyDescent="0.25">
      <c r="B284" s="28"/>
      <c r="C284" s="17"/>
      <c r="D284" s="23" t="s">
        <v>482</v>
      </c>
      <c r="E284" s="23"/>
      <c r="F284" s="3"/>
      <c r="G284" s="23"/>
      <c r="H284" s="2"/>
      <c r="I284" s="20"/>
      <c r="J284" s="21"/>
      <c r="K284" s="3" t="s">
        <v>483</v>
      </c>
      <c r="L284" s="45"/>
      <c r="M284"/>
    </row>
    <row r="285" spans="2:13" ht="26.25" x14ac:dyDescent="0.25">
      <c r="B285" s="28"/>
      <c r="C285" s="17"/>
      <c r="D285" s="23" t="s">
        <v>484</v>
      </c>
      <c r="E285" s="23"/>
      <c r="F285" s="3"/>
      <c r="G285" s="23"/>
      <c r="H285" s="2"/>
      <c r="I285" s="20"/>
      <c r="J285" s="21"/>
      <c r="K285" s="3" t="s">
        <v>485</v>
      </c>
      <c r="L285" s="45"/>
      <c r="M285"/>
    </row>
    <row r="286" spans="2:13" x14ac:dyDescent="0.25">
      <c r="B286" s="28"/>
      <c r="C286" s="17"/>
      <c r="D286" s="18" t="s">
        <v>486</v>
      </c>
      <c r="E286" s="18"/>
      <c r="F286" s="3"/>
      <c r="G286" s="18"/>
      <c r="H286" s="2"/>
      <c r="I286" s="3" t="s">
        <v>487</v>
      </c>
      <c r="J286" s="21"/>
      <c r="K286" s="22"/>
      <c r="L286" s="45"/>
      <c r="M286"/>
    </row>
    <row r="287" spans="2:13" x14ac:dyDescent="0.25">
      <c r="B287" s="28"/>
      <c r="C287" s="17"/>
      <c r="D287" s="18" t="s">
        <v>488</v>
      </c>
      <c r="E287" s="18"/>
      <c r="F287" s="3"/>
      <c r="G287" s="3" t="s">
        <v>489</v>
      </c>
      <c r="H287" s="2"/>
      <c r="I287" s="20"/>
      <c r="J287" s="21"/>
      <c r="K287" s="22"/>
      <c r="L287" s="45"/>
      <c r="M287"/>
    </row>
    <row r="288" spans="2:13" ht="16.5" thickBot="1" x14ac:dyDescent="0.3">
      <c r="B288" s="32"/>
      <c r="C288" s="33" t="s">
        <v>490</v>
      </c>
      <c r="D288" s="34"/>
      <c r="E288" s="33"/>
      <c r="F288" s="35"/>
      <c r="G288" s="36"/>
      <c r="H288" s="34"/>
      <c r="I288" s="36"/>
      <c r="J288" s="37"/>
      <c r="K288" s="38"/>
      <c r="L288" s="47"/>
      <c r="M288"/>
    </row>
    <row r="289" x14ac:dyDescent="0.25"/>
    <row r="290" x14ac:dyDescent="0.25"/>
    <row r="291" x14ac:dyDescent="0.25"/>
  </sheetData>
  <sheetProtection selectLockedCells="1"/>
  <mergeCells count="42">
    <mergeCell ref="D71:D72"/>
    <mergeCell ref="G71:K72"/>
    <mergeCell ref="D94:D95"/>
    <mergeCell ref="G94:K95"/>
    <mergeCell ref="E39:F40"/>
    <mergeCell ref="E71:F72"/>
    <mergeCell ref="E94:F95"/>
    <mergeCell ref="D39:D40"/>
    <mergeCell ref="G39:K40"/>
    <mergeCell ref="K271:K272"/>
    <mergeCell ref="K273:K274"/>
    <mergeCell ref="D273:D274"/>
    <mergeCell ref="D269:D270"/>
    <mergeCell ref="D266:D267"/>
    <mergeCell ref="E273:J274"/>
    <mergeCell ref="E271:J272"/>
    <mergeCell ref="D271:D272"/>
    <mergeCell ref="E269:I270"/>
    <mergeCell ref="E266:J267"/>
    <mergeCell ref="K266:K267"/>
    <mergeCell ref="K268:K269"/>
    <mergeCell ref="J246:K247"/>
    <mergeCell ref="J264:K265"/>
    <mergeCell ref="D205:D206"/>
    <mergeCell ref="I205:K206"/>
    <mergeCell ref="E101:G102"/>
    <mergeCell ref="E128:F129"/>
    <mergeCell ref="D264:D265"/>
    <mergeCell ref="E264:I265"/>
    <mergeCell ref="E246:I247"/>
    <mergeCell ref="D246:D247"/>
    <mergeCell ref="B6:K6"/>
    <mergeCell ref="B1:L1"/>
    <mergeCell ref="B2:L2"/>
    <mergeCell ref="B3:L3"/>
    <mergeCell ref="B4:L4"/>
    <mergeCell ref="B205:C206"/>
    <mergeCell ref="E205:H206"/>
    <mergeCell ref="H101:K102"/>
    <mergeCell ref="D101:D102"/>
    <mergeCell ref="D128:D129"/>
    <mergeCell ref="G128:K129"/>
  </mergeCells>
  <pageMargins left="0" right="0" top="0.39370078740157483" bottom="0.47244094488188981" header="0.31496062992125984" footer="0.31496062992125984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4"/>
  <sheetViews>
    <sheetView workbookViewId="0">
      <selection activeCell="I8" sqref="I8"/>
    </sheetView>
  </sheetViews>
  <sheetFormatPr baseColWidth="10" defaultRowHeight="15.75" x14ac:dyDescent="0.25"/>
  <cols>
    <col min="2" max="2" width="19" customWidth="1"/>
    <col min="3" max="3" width="13.5546875" bestFit="1" customWidth="1"/>
    <col min="4" max="4" width="14.44140625" bestFit="1" customWidth="1"/>
    <col min="5" max="5" width="17" bestFit="1" customWidth="1"/>
    <col min="6" max="6" width="11.6640625" bestFit="1" customWidth="1"/>
    <col min="7" max="7" width="13.5546875" bestFit="1" customWidth="1"/>
    <col min="8" max="8" width="13.44140625" bestFit="1" customWidth="1"/>
    <col min="9" max="9" width="14.44140625" bestFit="1" customWidth="1"/>
  </cols>
  <sheetData>
    <row r="5" spans="2:11" x14ac:dyDescent="0.25">
      <c r="B5" s="70">
        <v>1287049203</v>
      </c>
      <c r="C5" t="s">
        <v>497</v>
      </c>
      <c r="D5" t="s">
        <v>498</v>
      </c>
      <c r="E5" t="s">
        <v>499</v>
      </c>
      <c r="F5" t="s">
        <v>500</v>
      </c>
      <c r="G5" t="s">
        <v>501</v>
      </c>
      <c r="H5" t="s">
        <v>502</v>
      </c>
      <c r="I5" s="70"/>
      <c r="J5" s="70"/>
      <c r="K5" s="70"/>
    </row>
    <row r="6" spans="2:11" x14ac:dyDescent="0.25">
      <c r="B6" s="70">
        <v>10298085699</v>
      </c>
      <c r="C6" s="71">
        <v>35449045</v>
      </c>
      <c r="D6" s="71">
        <v>44277109</v>
      </c>
      <c r="E6" s="71">
        <v>6003068</v>
      </c>
      <c r="F6" s="70"/>
      <c r="G6" s="71">
        <v>23679858</v>
      </c>
      <c r="H6" s="71">
        <v>41861224</v>
      </c>
      <c r="I6" s="70">
        <f>93625586-195635734</f>
        <v>-102010148</v>
      </c>
      <c r="J6" s="70"/>
      <c r="K6" s="70"/>
    </row>
    <row r="7" spans="2:11" x14ac:dyDescent="0.25">
      <c r="B7" s="70"/>
      <c r="C7" s="71">
        <v>100000</v>
      </c>
      <c r="D7" s="71">
        <v>8377658</v>
      </c>
      <c r="E7" s="71">
        <v>64814</v>
      </c>
      <c r="F7" s="70"/>
      <c r="G7" s="71">
        <v>2327262</v>
      </c>
      <c r="H7" s="70"/>
      <c r="I7" s="70"/>
      <c r="J7" s="70"/>
      <c r="K7" s="70"/>
    </row>
    <row r="8" spans="2:11" x14ac:dyDescent="0.25">
      <c r="B8" s="70">
        <f>SUM(B5:B7)</f>
        <v>11585134902</v>
      </c>
      <c r="C8" s="70"/>
      <c r="D8" s="71">
        <v>50374372</v>
      </c>
      <c r="E8" s="71">
        <v>12182836</v>
      </c>
      <c r="F8" s="70"/>
      <c r="G8" s="70"/>
      <c r="H8" s="70"/>
      <c r="I8" s="70">
        <f>455499360-552508658</f>
        <v>-97009298</v>
      </c>
      <c r="J8" s="70"/>
      <c r="K8" s="70"/>
    </row>
    <row r="9" spans="2:11" x14ac:dyDescent="0.25">
      <c r="B9" s="70"/>
      <c r="C9" s="70"/>
      <c r="D9" s="70"/>
      <c r="E9" s="71">
        <v>10279414</v>
      </c>
      <c r="F9" s="70"/>
      <c r="G9" s="70"/>
      <c r="H9" s="70"/>
      <c r="I9" s="70"/>
      <c r="J9" s="70"/>
      <c r="K9" s="70"/>
    </row>
    <row r="10" spans="2:11" x14ac:dyDescent="0.25">
      <c r="B10" s="70"/>
      <c r="C10" s="70"/>
      <c r="D10" s="70"/>
      <c r="E10" s="71">
        <v>5778711</v>
      </c>
      <c r="F10" s="70"/>
      <c r="G10" s="70"/>
      <c r="H10" s="70"/>
      <c r="I10" s="70"/>
      <c r="J10" s="70"/>
      <c r="K10" s="70"/>
    </row>
    <row r="11" spans="2:11" x14ac:dyDescent="0.25">
      <c r="B11" s="70"/>
      <c r="C11" s="70"/>
      <c r="D11" s="70"/>
      <c r="E11" s="71">
        <v>120950</v>
      </c>
      <c r="F11" s="70"/>
      <c r="G11" s="70"/>
      <c r="H11" s="70"/>
      <c r="I11" s="70"/>
      <c r="J11" s="70"/>
      <c r="K11" s="70"/>
    </row>
    <row r="12" spans="2:11" x14ac:dyDescent="0.25">
      <c r="B12" s="70"/>
      <c r="C12" s="70"/>
      <c r="D12" s="70"/>
      <c r="E12" s="71">
        <v>13056500</v>
      </c>
      <c r="F12" s="70"/>
      <c r="G12" s="70"/>
      <c r="H12" s="70"/>
      <c r="I12" s="70"/>
      <c r="J12" s="70"/>
      <c r="K12" s="70"/>
    </row>
    <row r="13" spans="2:11" x14ac:dyDescent="0.25">
      <c r="B13" s="70"/>
      <c r="C13" s="70"/>
      <c r="D13" s="70"/>
      <c r="E13" s="71">
        <v>240000</v>
      </c>
      <c r="F13" s="70"/>
      <c r="G13" s="70"/>
      <c r="H13" s="70"/>
      <c r="I13" s="70"/>
      <c r="J13" s="70"/>
      <c r="K13" s="70"/>
    </row>
    <row r="14" spans="2:11" x14ac:dyDescent="0.25">
      <c r="B14" s="70"/>
      <c r="C14" s="70"/>
      <c r="D14" s="70"/>
      <c r="E14" s="71">
        <v>164900</v>
      </c>
      <c r="F14" s="70"/>
      <c r="G14" s="70"/>
      <c r="H14" s="70"/>
      <c r="I14" s="70"/>
      <c r="J14" s="70"/>
      <c r="K14" s="70"/>
    </row>
    <row r="15" spans="2:11" x14ac:dyDescent="0.25">
      <c r="B15" s="70"/>
      <c r="C15" s="70"/>
      <c r="D15" s="70"/>
      <c r="E15" s="71">
        <v>2994614</v>
      </c>
      <c r="F15" s="70"/>
      <c r="G15" s="70"/>
      <c r="H15" s="70"/>
      <c r="I15" s="70"/>
      <c r="J15" s="70"/>
      <c r="K15" s="70"/>
    </row>
    <row r="16" spans="2:11" x14ac:dyDescent="0.25">
      <c r="B16" s="70"/>
      <c r="C16" s="70"/>
      <c r="D16" s="70"/>
      <c r="E16" s="71">
        <v>16400</v>
      </c>
      <c r="F16" s="70"/>
      <c r="G16" s="70"/>
      <c r="H16" s="70"/>
      <c r="I16" s="70"/>
      <c r="J16" s="70"/>
      <c r="K16" s="70"/>
    </row>
    <row r="17" spans="2:11" x14ac:dyDescent="0.25">
      <c r="B17" s="70"/>
      <c r="C17" s="70"/>
      <c r="D17" s="70"/>
      <c r="E17" s="71">
        <v>909543</v>
      </c>
      <c r="F17" s="70"/>
      <c r="G17" s="70"/>
      <c r="H17" s="70"/>
      <c r="I17" s="70"/>
      <c r="J17" s="70"/>
      <c r="K17" s="70"/>
    </row>
    <row r="18" spans="2:11" x14ac:dyDescent="0.25">
      <c r="B18" s="70"/>
      <c r="C18" s="70">
        <f t="shared" ref="C18:D18" si="0">SUM(C6:C17)</f>
        <v>35549045</v>
      </c>
      <c r="D18" s="70">
        <f t="shared" si="0"/>
        <v>103029139</v>
      </c>
      <c r="E18" s="70">
        <f>SUM(E6:E17)</f>
        <v>51811750</v>
      </c>
      <c r="F18" s="70">
        <f t="shared" ref="F18:H18" si="1">SUM(F6:F17)</f>
        <v>0</v>
      </c>
      <c r="G18" s="70">
        <f t="shared" si="1"/>
        <v>26007120</v>
      </c>
      <c r="H18" s="70">
        <f t="shared" si="1"/>
        <v>41861224</v>
      </c>
      <c r="I18" s="70"/>
      <c r="J18" s="70"/>
      <c r="K18" s="70"/>
    </row>
    <row r="19" spans="2:11" x14ac:dyDescent="0.25">
      <c r="B19" s="70"/>
      <c r="I19" s="70"/>
      <c r="J19" s="70"/>
      <c r="K19" s="70"/>
    </row>
    <row r="20" spans="2:11" x14ac:dyDescent="0.25">
      <c r="B20" s="70"/>
      <c r="E20" s="70"/>
      <c r="I20" s="70"/>
      <c r="J20" s="70"/>
      <c r="K20" s="70"/>
    </row>
    <row r="21" spans="2:11" x14ac:dyDescent="0.25">
      <c r="B21" s="70">
        <v>16216824474</v>
      </c>
      <c r="E21" s="70">
        <v>1287049203</v>
      </c>
      <c r="I21" s="70"/>
      <c r="J21" s="70"/>
      <c r="K21" s="70"/>
    </row>
    <row r="22" spans="2:11" x14ac:dyDescent="0.25">
      <c r="B22" s="70">
        <v>19542592491</v>
      </c>
      <c r="E22" s="70">
        <v>10298085699</v>
      </c>
      <c r="I22" s="70"/>
      <c r="J22" s="70"/>
      <c r="K22" s="70"/>
    </row>
    <row r="23" spans="2:11" x14ac:dyDescent="0.25">
      <c r="B23" s="70">
        <f>B22-B21</f>
        <v>3325768017</v>
      </c>
      <c r="E23" s="70">
        <v>3189929547</v>
      </c>
    </row>
    <row r="24" spans="2:11" x14ac:dyDescent="0.25">
      <c r="B24" s="70"/>
      <c r="E24" s="70">
        <f>SUM(E21:E23)</f>
        <v>14775064449</v>
      </c>
    </row>
    <row r="25" spans="2:11" x14ac:dyDescent="0.25">
      <c r="B25" s="70"/>
      <c r="E25" s="70"/>
    </row>
    <row r="26" spans="2:11" x14ac:dyDescent="0.25">
      <c r="B26" s="70"/>
      <c r="E26" s="70"/>
    </row>
    <row r="27" spans="2:11" x14ac:dyDescent="0.25">
      <c r="B27" s="70"/>
      <c r="E27" s="70"/>
    </row>
    <row r="28" spans="2:11" x14ac:dyDescent="0.25">
      <c r="B28" s="70"/>
    </row>
    <row r="29" spans="2:11" x14ac:dyDescent="0.25">
      <c r="B29" s="70"/>
    </row>
    <row r="30" spans="2:11" x14ac:dyDescent="0.25">
      <c r="B30" s="70"/>
    </row>
    <row r="31" spans="2:11" x14ac:dyDescent="0.25">
      <c r="B31" s="70"/>
    </row>
    <row r="32" spans="2:11" x14ac:dyDescent="0.25">
      <c r="B32" s="70"/>
    </row>
    <row r="33" spans="2:2" x14ac:dyDescent="0.25">
      <c r="B33" s="70"/>
    </row>
    <row r="34" spans="2:2" x14ac:dyDescent="0.25">
      <c r="B34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Anexo6</vt:lpstr>
      <vt:lpstr>Hoja1</vt:lpstr>
      <vt:lpstr>Anexo6!Área_de_impresión</vt:lpstr>
      <vt:lpstr>Anexo6!Títulos_a_imprimir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sagrario.castro</dc:creator>
  <cp:lastModifiedBy>Roman</cp:lastModifiedBy>
  <cp:lastPrinted>2013-11-21T20:58:26Z</cp:lastPrinted>
  <dcterms:created xsi:type="dcterms:W3CDTF">2009-12-04T17:58:34Z</dcterms:created>
  <dcterms:modified xsi:type="dcterms:W3CDTF">2016-01-29T17:09:56Z</dcterms:modified>
</cp:coreProperties>
</file>