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stadistica\Documents\ESTADISTICA\CUENTA PUBLICA\"/>
    </mc:Choice>
  </mc:AlternateContent>
  <bookViews>
    <workbookView xWindow="0" yWindow="0" windowWidth="28800" windowHeight="11535" activeTab="2"/>
  </bookViews>
  <sheets>
    <sheet name="Hoja2" sheetId="2" r:id="rId1"/>
    <sheet name="Hoja1" sheetId="3" r:id="rId2"/>
    <sheet name="ABRIL-JUNIO" sheetId="4" r:id="rId3"/>
    <sheet name="ABRIL-JUNIO PRESUP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5" l="1"/>
  <c r="I41" i="5"/>
  <c r="H41" i="5"/>
  <c r="G41" i="5"/>
  <c r="F41" i="5"/>
  <c r="E41" i="5"/>
  <c r="I36" i="5"/>
  <c r="H36" i="5"/>
  <c r="G36" i="5"/>
  <c r="J36" i="5" s="1"/>
  <c r="J35" i="5" s="1"/>
  <c r="I35" i="5"/>
  <c r="H35" i="5"/>
  <c r="G35" i="5"/>
  <c r="F35" i="5"/>
  <c r="F36" i="5" s="1"/>
  <c r="E35" i="5"/>
  <c r="E36" i="5" s="1"/>
  <c r="J10" i="5"/>
  <c r="I15" i="4"/>
  <c r="I14" i="4"/>
  <c r="I13" i="4"/>
  <c r="I12" i="4"/>
  <c r="I11" i="4"/>
  <c r="J10" i="3" l="1"/>
  <c r="J41" i="3"/>
  <c r="I41" i="3"/>
  <c r="H41" i="3"/>
  <c r="G41" i="3"/>
  <c r="F41" i="3"/>
  <c r="E41" i="3"/>
  <c r="I36" i="3"/>
  <c r="H36" i="3"/>
  <c r="I35" i="3"/>
  <c r="H35" i="3"/>
  <c r="G35" i="3"/>
  <c r="G36" i="3" s="1"/>
  <c r="J36" i="3" s="1"/>
  <c r="J35" i="3" s="1"/>
  <c r="F35" i="3"/>
  <c r="F36" i="3" s="1"/>
  <c r="E35" i="3"/>
  <c r="E36" i="3" s="1"/>
  <c r="I11" i="2" l="1"/>
  <c r="I12" i="2"/>
  <c r="I13" i="2"/>
  <c r="I14" i="2"/>
  <c r="I15" i="2"/>
</calcChain>
</file>

<file path=xl/sharedStrings.xml><?xml version="1.0" encoding="utf-8"?>
<sst xmlns="http://schemas.openxmlformats.org/spreadsheetml/2006/main" count="158" uniqueCount="72">
  <si>
    <t>PROYECTO</t>
  </si>
  <si>
    <t>NIVEL</t>
  </si>
  <si>
    <t>INDICADOR</t>
  </si>
  <si>
    <t>UNIDAD</t>
  </si>
  <si>
    <t>FRECUENCIA</t>
  </si>
  <si>
    <t>META ANUAL</t>
  </si>
  <si>
    <t>AVANCE</t>
  </si>
  <si>
    <t>% AVANCE</t>
  </si>
  <si>
    <t>PROPÓSITO</t>
  </si>
  <si>
    <t>SEMESTRAL</t>
  </si>
  <si>
    <t>TRIMESTRAL</t>
  </si>
  <si>
    <t>INSTITUTO TLAXCALTECA PARA LA EDUCACIÓN DE LOS ADULTOS</t>
  </si>
  <si>
    <t>TLAXCALA CON EDUCACIÓN  DE CALIDAD "SI ES POSIBLE"</t>
  </si>
  <si>
    <t>FIN</t>
  </si>
  <si>
    <t>1. COMPONENTE</t>
  </si>
  <si>
    <t>2. COMPONENTE</t>
  </si>
  <si>
    <t>1.1. ACTIVIDAD</t>
  </si>
  <si>
    <t>1.2. ACTIVIDAD</t>
  </si>
  <si>
    <t>PORCENTAJE DE DISMINUCIÓN DEL REZAGO EDUCATIVO</t>
  </si>
  <si>
    <t>PORCENTAJE DE PERSONAS QUE CONCLUYEN ALGÚN NIVEL BÁSICO EDUCATIVO</t>
  </si>
  <si>
    <t>PORCENTAJE DE PERSONAS ORIENTADOS EN EL PROCESO EDUCATIVO</t>
  </si>
  <si>
    <t>PORCENTAJE DE EXÁMENES ACREDITADOS POR EDUCANDO</t>
  </si>
  <si>
    <t>PORCENTAJE DE ACCIONES DE DIFUSIÓN DE LOS PROGRAMAS EDUCATIVOS REALIZADOS</t>
  </si>
  <si>
    <t>PORCENTAJE DE ASESOSRES DE NUEVO INGRESO CON FORMACIÓN INICIAL</t>
  </si>
  <si>
    <t>PORCENTAJE</t>
  </si>
  <si>
    <t>ANUAL</t>
  </si>
  <si>
    <t>Cuenta Pública 2016</t>
  </si>
  <si>
    <t>Instituto Tlaxcalteca para la Educación de los Adultos</t>
  </si>
  <si>
    <t>Gasto por Categoría Programática</t>
  </si>
  <si>
    <t>Del 01 del Enero - 31 de Marzo de 2016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</si>
  <si>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</si>
  <si>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</si>
  <si>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</si>
  <si>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</si>
  <si>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</si>
  <si>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</si>
  <si>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</si>
  <si>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</si>
  <si>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</si>
  <si>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</si>
  <si>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</si>
  <si>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</si>
  <si>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</si>
  <si>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</si>
  <si>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</si>
  <si>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</si>
  <si>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</si>
  <si>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</si>
  <si>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</si>
  <si>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</si>
  <si>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</si>
  <si>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</si>
  <si>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</si>
  <si>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</si>
  <si>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</si>
  <si>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</si>
  <si>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</si>
  <si>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</si>
  <si>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</si>
  <si>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</si>
  <si>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</si>
  <si>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</si>
  <si>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</si>
  <si>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</si>
  <si>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</si>
  <si>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</si>
  <si>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</si>
  <si>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</si>
  <si>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</si>
  <si>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</si>
  <si>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</si>
  <si>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01 del ABRIL - 30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</si>
</sst>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Soberana Sans Light"/>
    </font>
    <font>
      <sz val="12"/>
      <color theme="1"/>
      <name val="Soberana Sans Light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5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11" fillId="2" borderId="0" xfId="0" applyFont="1" applyFill="1"/>
    <xf numFmtId="3" fontId="11" fillId="2" borderId="0" xfId="0" applyNumberFormat="1" applyFont="1" applyFill="1"/>
    <xf numFmtId="0" fontId="11" fillId="0" borderId="0" xfId="0" applyFont="1"/>
    <xf numFmtId="0" fontId="11" fillId="0" borderId="0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9" fontId="0" fillId="0" borderId="6" xfId="0" applyNumberFormat="1" applyFont="1" applyBorder="1" applyAlignment="1">
      <alignment horizontal="right" vertical="center" wrapText="1"/>
    </xf>
    <xf numFmtId="164" fontId="0" fillId="0" borderId="6" xfId="2" applyNumberFormat="1" applyFont="1" applyBorder="1" applyAlignment="1">
      <alignment horizontal="right" vertical="center" wrapText="1"/>
    </xf>
    <xf numFmtId="164" fontId="0" fillId="0" borderId="5" xfId="2" applyNumberFormat="1" applyFont="1" applyBorder="1" applyAlignment="1">
      <alignment horizontal="right" vertical="center" wrapText="1"/>
    </xf>
    <xf numFmtId="164" fontId="0" fillId="0" borderId="7" xfId="2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0" fontId="13" fillId="2" borderId="0" xfId="0" applyFont="1" applyFill="1"/>
    <xf numFmtId="0" fontId="12" fillId="3" borderId="17" xfId="0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justify" vertical="center" wrapText="1"/>
    </xf>
    <xf numFmtId="0" fontId="13" fillId="2" borderId="13" xfId="0" applyFont="1" applyFill="1" applyBorder="1" applyAlignment="1">
      <alignment horizontal="justify" vertical="center" wrapText="1"/>
    </xf>
    <xf numFmtId="0" fontId="13" fillId="2" borderId="18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 wrapText="1"/>
    </xf>
    <xf numFmtId="164" fontId="13" fillId="2" borderId="18" xfId="0" applyNumberFormat="1" applyFont="1" applyFill="1" applyBorder="1" applyAlignment="1">
      <alignment horizontal="justify" vertical="center" wrapText="1"/>
    </xf>
    <xf numFmtId="164" fontId="13" fillId="2" borderId="13" xfId="2" applyNumberFormat="1" applyFont="1" applyFill="1" applyBorder="1" applyAlignment="1">
      <alignment horizontal="justify" vertical="center" wrapText="1"/>
    </xf>
    <xf numFmtId="164" fontId="13" fillId="2" borderId="18" xfId="2" applyNumberFormat="1" applyFont="1" applyFill="1" applyBorder="1" applyAlignment="1">
      <alignment horizontal="justify" vertical="center" wrapText="1"/>
    </xf>
    <xf numFmtId="164" fontId="13" fillId="2" borderId="13" xfId="0" applyNumberFormat="1" applyFont="1" applyFill="1" applyBorder="1" applyAlignment="1">
      <alignment horizontal="justify" vertical="center" wrapText="1"/>
    </xf>
    <xf numFmtId="0" fontId="13" fillId="2" borderId="14" xfId="0" applyFont="1" applyFill="1" applyBorder="1" applyAlignment="1">
      <alignment horizontal="justify" vertical="center" wrapText="1"/>
    </xf>
    <xf numFmtId="0" fontId="13" fillId="2" borderId="15" xfId="0" applyFont="1" applyFill="1" applyBorder="1" applyAlignment="1">
      <alignment horizontal="justify" vertical="center" wrapText="1"/>
    </xf>
    <xf numFmtId="0" fontId="13" fillId="2" borderId="16" xfId="0" applyFont="1" applyFill="1" applyBorder="1" applyAlignment="1">
      <alignment horizontal="justify" vertical="center" wrapText="1"/>
    </xf>
    <xf numFmtId="0" fontId="13" fillId="2" borderId="19" xfId="0" applyFont="1" applyFill="1" applyBorder="1" applyAlignment="1">
      <alignment horizontal="justify" vertical="center" wrapText="1"/>
    </xf>
    <xf numFmtId="0" fontId="12" fillId="2" borderId="20" xfId="0" applyFont="1" applyFill="1" applyBorder="1" applyAlignment="1">
      <alignment horizontal="justify" vertical="center" wrapText="1"/>
    </xf>
    <xf numFmtId="164" fontId="12" fillId="2" borderId="19" xfId="2" applyNumberFormat="1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left" vertical="center" wrapText="1"/>
    </xf>
    <xf numFmtId="9" fontId="0" fillId="0" borderId="6" xfId="0" applyNumberFormat="1" applyFont="1" applyBorder="1" applyAlignment="1">
      <alignment vertical="center" wrapText="1"/>
    </xf>
    <xf numFmtId="164" fontId="0" fillId="0" borderId="6" xfId="2" applyNumberFormat="1" applyFont="1" applyBorder="1" applyAlignment="1">
      <alignment vertical="center" wrapText="1"/>
    </xf>
    <xf numFmtId="2" fontId="0" fillId="0" borderId="6" xfId="0" applyNumberFormat="1" applyFont="1" applyBorder="1" applyAlignment="1">
      <alignment vertical="center" wrapText="1"/>
    </xf>
    <xf numFmtId="164" fontId="0" fillId="0" borderId="5" xfId="2" applyNumberFormat="1" applyFont="1" applyBorder="1" applyAlignment="1">
      <alignment vertical="center" wrapText="1"/>
    </xf>
    <xf numFmtId="164" fontId="0" fillId="0" borderId="7" xfId="2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justify" vertical="center" wrapText="1"/>
    </xf>
    <xf numFmtId="0" fontId="13" fillId="2" borderId="13" xfId="0" applyFont="1" applyFill="1" applyBorder="1" applyAlignment="1">
      <alignment horizontal="justify" vertical="center" wrapText="1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 indent="3"/>
    </xf>
    <xf numFmtId="0" fontId="12" fillId="2" borderId="22" xfId="0" applyFont="1" applyFill="1" applyBorder="1" applyAlignment="1">
      <alignment horizontal="left" vertical="center" wrapText="1" indent="3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</xdr:row>
      <xdr:rowOff>85725</xdr:rowOff>
    </xdr:from>
    <xdr:ext cx="323850" cy="104775"/>
    <xdr:sp macro="" textlink="">
      <xdr:nvSpPr>
        <xdr:cNvPr id="1033" name="Rectangle 128"/>
        <xdr:cNvSpPr>
          <a:spLocks noChangeArrowheads="1"/>
        </xdr:cNvSpPr>
      </xdr:nvSpPr>
      <xdr:spPr bwMode="auto">
        <a:xfrm>
          <a:off x="6096000" y="276225"/>
          <a:ext cx="3238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FFFFFF"/>
              </a:solidFill>
              <a:latin typeface="Calibri"/>
            </a:rPr>
            <a:t>UNIDAD</a:t>
          </a:r>
        </a:p>
      </xdr:txBody>
    </xdr:sp>
    <xdr:clientData/>
  </xdr:oneCellAnchor>
  <xdr:oneCellAnchor>
    <xdr:from>
      <xdr:col>3</xdr:col>
      <xdr:colOff>1057275</xdr:colOff>
      <xdr:row>1</xdr:row>
      <xdr:rowOff>19050</xdr:rowOff>
    </xdr:from>
    <xdr:ext cx="2214132" cy="172227"/>
    <xdr:sp macro="" textlink="">
      <xdr:nvSpPr>
        <xdr:cNvPr id="1036" name="Rectangle 29"/>
        <xdr:cNvSpPr>
          <a:spLocks noChangeArrowheads="1"/>
        </xdr:cNvSpPr>
      </xdr:nvSpPr>
      <xdr:spPr bwMode="auto">
        <a:xfrm>
          <a:off x="3343275" y="209550"/>
          <a:ext cx="2214132" cy="172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Calibri"/>
            </a:rPr>
            <a:t>GOBIERNO DEL ESTADO DE TLAXCALA</a:t>
          </a:r>
        </a:p>
      </xdr:txBody>
    </xdr:sp>
    <xdr:clientData/>
  </xdr:oneCellAnchor>
  <xdr:oneCellAnchor>
    <xdr:from>
      <xdr:col>3</xdr:col>
      <xdr:colOff>1247775</xdr:colOff>
      <xdr:row>2</xdr:row>
      <xdr:rowOff>38100</xdr:rowOff>
    </xdr:from>
    <xdr:ext cx="1870897" cy="140872"/>
    <xdr:sp macro="" textlink="">
      <xdr:nvSpPr>
        <xdr:cNvPr id="1034" name="Rectangle 30"/>
        <xdr:cNvSpPr>
          <a:spLocks noChangeArrowheads="1"/>
        </xdr:cNvSpPr>
      </xdr:nvSpPr>
      <xdr:spPr bwMode="auto">
        <a:xfrm>
          <a:off x="3533775" y="419100"/>
          <a:ext cx="1870897" cy="140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alibri"/>
            </a:rPr>
            <a:t>INFORME DE AVANCE POR PROYECTOS</a:t>
          </a:r>
        </a:p>
      </xdr:txBody>
    </xdr:sp>
    <xdr:clientData/>
  </xdr:oneCellAnchor>
  <xdr:oneCellAnchor>
    <xdr:from>
      <xdr:col>3</xdr:col>
      <xdr:colOff>1504950</xdr:colOff>
      <xdr:row>3</xdr:row>
      <xdr:rowOff>19050</xdr:rowOff>
    </xdr:from>
    <xdr:ext cx="931858" cy="125227"/>
    <xdr:sp macro="" textlink="">
      <xdr:nvSpPr>
        <xdr:cNvPr id="1035" name="Rectangle 31"/>
        <xdr:cNvSpPr>
          <a:spLocks noChangeArrowheads="1"/>
        </xdr:cNvSpPr>
      </xdr:nvSpPr>
      <xdr:spPr bwMode="auto">
        <a:xfrm>
          <a:off x="4848225" y="600075"/>
          <a:ext cx="931858" cy="125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Calibri"/>
            </a:rPr>
            <a:t>ENERO - MARZO 2016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</xdr:row>
      <xdr:rowOff>85725</xdr:rowOff>
    </xdr:from>
    <xdr:ext cx="323850" cy="104775"/>
    <xdr:sp macro="" textlink="">
      <xdr:nvSpPr>
        <xdr:cNvPr id="2" name="Rectangle 128"/>
        <xdr:cNvSpPr>
          <a:spLocks noChangeArrowheads="1"/>
        </xdr:cNvSpPr>
      </xdr:nvSpPr>
      <xdr:spPr bwMode="auto">
        <a:xfrm>
          <a:off x="9753600" y="276225"/>
          <a:ext cx="3238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FFFFFF"/>
              </a:solidFill>
              <a:latin typeface="Calibri"/>
            </a:rPr>
            <a:t>UNIDAD</a:t>
          </a:r>
        </a:p>
      </xdr:txBody>
    </xdr:sp>
    <xdr:clientData/>
  </xdr:oneCellAnchor>
  <xdr:oneCellAnchor>
    <xdr:from>
      <xdr:col>3</xdr:col>
      <xdr:colOff>1057275</xdr:colOff>
      <xdr:row>1</xdr:row>
      <xdr:rowOff>19050</xdr:rowOff>
    </xdr:from>
    <xdr:ext cx="2214132" cy="172227"/>
    <xdr:sp macro="" textlink="">
      <xdr:nvSpPr>
        <xdr:cNvPr id="3" name="Rectangle 29"/>
        <xdr:cNvSpPr>
          <a:spLocks noChangeArrowheads="1"/>
        </xdr:cNvSpPr>
      </xdr:nvSpPr>
      <xdr:spPr bwMode="auto">
        <a:xfrm>
          <a:off x="4400550" y="209550"/>
          <a:ext cx="2214132" cy="172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Calibri"/>
            </a:rPr>
            <a:t>GOBIERNO DEL ESTADO DE TLAXCALA</a:t>
          </a:r>
        </a:p>
      </xdr:txBody>
    </xdr:sp>
    <xdr:clientData/>
  </xdr:oneCellAnchor>
  <xdr:oneCellAnchor>
    <xdr:from>
      <xdr:col>3</xdr:col>
      <xdr:colOff>1247775</xdr:colOff>
      <xdr:row>2</xdr:row>
      <xdr:rowOff>38100</xdr:rowOff>
    </xdr:from>
    <xdr:ext cx="1870897" cy="140872"/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4591050" y="419100"/>
          <a:ext cx="1870897" cy="140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alibri"/>
            </a:rPr>
            <a:t>INFORME DE AVANCE POR PROYECTOS</a:t>
          </a:r>
        </a:p>
      </xdr:txBody>
    </xdr:sp>
    <xdr:clientData/>
  </xdr:oneCellAnchor>
  <xdr:oneCellAnchor>
    <xdr:from>
      <xdr:col>3</xdr:col>
      <xdr:colOff>1504950</xdr:colOff>
      <xdr:row>3</xdr:row>
      <xdr:rowOff>19050</xdr:rowOff>
    </xdr:from>
    <xdr:ext cx="931858" cy="125227"/>
    <xdr:sp macro="" textlink="">
      <xdr:nvSpPr>
        <xdr:cNvPr id="5" name="Rectangle 31"/>
        <xdr:cNvSpPr>
          <a:spLocks noChangeArrowheads="1"/>
        </xdr:cNvSpPr>
      </xdr:nvSpPr>
      <xdr:spPr bwMode="auto">
        <a:xfrm>
          <a:off x="4848225" y="600075"/>
          <a:ext cx="931858" cy="125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Calibri"/>
            </a:rPr>
            <a:t>ENERO - MARZO 2016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22" sqref="E22"/>
    </sheetView>
  </sheetViews>
  <sheetFormatPr baseColWidth="10" defaultRowHeight="15"/>
  <cols>
    <col min="2" max="2" width="21.5703125" customWidth="1"/>
    <col min="3" max="3" width="17.140625" customWidth="1"/>
    <col min="4" max="4" width="37.28515625" customWidth="1"/>
    <col min="5" max="5" width="17" customWidth="1"/>
    <col min="6" max="6" width="19" customWidth="1"/>
  </cols>
  <sheetData>
    <row r="1" spans="1:9" s="1" customFormat="1">
      <c r="A1" s="60" t="s">
        <v>11</v>
      </c>
      <c r="B1" s="61"/>
      <c r="C1" s="61"/>
      <c r="D1" s="61"/>
      <c r="E1" s="61"/>
      <c r="F1" s="61"/>
      <c r="G1" s="61"/>
      <c r="H1" s="61"/>
      <c r="I1" s="61"/>
    </row>
    <row r="2" spans="1:9" s="1" customFormat="1">
      <c r="A2" s="5"/>
    </row>
    <row r="3" spans="1:9" s="1" customFormat="1" ht="15.75">
      <c r="A3" s="6"/>
    </row>
    <row r="4" spans="1:9" s="1" customFormat="1">
      <c r="A4" s="4"/>
    </row>
    <row r="5" spans="1:9" s="1" customFormat="1">
      <c r="A5" s="7"/>
    </row>
    <row r="6" spans="1:9" ht="15.75" thickBot="1">
      <c r="A6" s="8"/>
    </row>
    <row r="7" spans="1:9">
      <c r="A7" s="9"/>
      <c r="B7" s="2"/>
      <c r="C7" s="3"/>
      <c r="D7" s="3"/>
      <c r="E7" s="3"/>
      <c r="F7" s="3"/>
      <c r="G7" s="3"/>
      <c r="H7" s="3"/>
      <c r="I7" s="3"/>
    </row>
    <row r="8" spans="1:9" ht="30">
      <c r="A8" s="9"/>
      <c r="B8" s="14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7</v>
      </c>
    </row>
    <row r="9" spans="1:9" ht="15.75" thickBot="1">
      <c r="A9" s="9"/>
      <c r="B9" s="15"/>
      <c r="C9" s="11"/>
      <c r="D9" s="11"/>
      <c r="E9" s="12"/>
      <c r="F9" s="12"/>
      <c r="G9" s="12"/>
      <c r="H9" s="12"/>
      <c r="I9" s="12"/>
    </row>
    <row r="10" spans="1:9" ht="30.75" thickBot="1">
      <c r="A10" s="9"/>
      <c r="B10" s="56" t="s">
        <v>12</v>
      </c>
      <c r="C10" s="24" t="s">
        <v>13</v>
      </c>
      <c r="D10" s="24" t="s">
        <v>18</v>
      </c>
      <c r="E10" s="22" t="s">
        <v>24</v>
      </c>
      <c r="F10" s="22" t="s">
        <v>25</v>
      </c>
      <c r="G10" s="27">
        <v>0.04</v>
      </c>
      <c r="H10" s="28"/>
      <c r="I10" s="16"/>
    </row>
    <row r="11" spans="1:9" s="1" customFormat="1" ht="48.75" customHeight="1" thickBot="1">
      <c r="A11" s="9"/>
      <c r="B11" s="57"/>
      <c r="C11" s="24" t="s">
        <v>8</v>
      </c>
      <c r="D11" s="24" t="s">
        <v>19</v>
      </c>
      <c r="E11" s="22" t="s">
        <v>24</v>
      </c>
      <c r="F11" s="22" t="s">
        <v>25</v>
      </c>
      <c r="G11" s="28">
        <v>11450</v>
      </c>
      <c r="H11" s="28">
        <v>2855</v>
      </c>
      <c r="I11" s="16">
        <f>H11/G11*100</f>
        <v>24.934497816593886</v>
      </c>
    </row>
    <row r="12" spans="1:9" s="1" customFormat="1" ht="30.75" customHeight="1" thickBot="1">
      <c r="A12" s="9"/>
      <c r="B12" s="57"/>
      <c r="C12" s="24" t="s">
        <v>14</v>
      </c>
      <c r="D12" s="24" t="s">
        <v>20</v>
      </c>
      <c r="E12" s="22" t="s">
        <v>24</v>
      </c>
      <c r="F12" s="22" t="s">
        <v>25</v>
      </c>
      <c r="G12" s="28">
        <v>13181</v>
      </c>
      <c r="H12" s="28">
        <v>1730</v>
      </c>
      <c r="I12" s="16">
        <f t="shared" ref="I12:I15" si="0">H12/G12*100</f>
        <v>13.124952583263788</v>
      </c>
    </row>
    <row r="13" spans="1:9" ht="30.75" thickBot="1">
      <c r="A13" s="9"/>
      <c r="B13" s="58"/>
      <c r="C13" s="25" t="s">
        <v>15</v>
      </c>
      <c r="D13" s="24" t="s">
        <v>21</v>
      </c>
      <c r="E13" s="22" t="s">
        <v>24</v>
      </c>
      <c r="F13" s="26" t="s">
        <v>10</v>
      </c>
      <c r="G13" s="29">
        <v>29928</v>
      </c>
      <c r="H13" s="29">
        <v>10214</v>
      </c>
      <c r="I13" s="16">
        <f t="shared" si="0"/>
        <v>34.128575247260088</v>
      </c>
    </row>
    <row r="14" spans="1:9" ht="45.75" thickBot="1">
      <c r="A14" s="9"/>
      <c r="B14" s="58"/>
      <c r="C14" s="31" t="s">
        <v>16</v>
      </c>
      <c r="D14" s="24" t="s">
        <v>22</v>
      </c>
      <c r="E14" s="22" t="s">
        <v>24</v>
      </c>
      <c r="F14" s="13" t="s">
        <v>10</v>
      </c>
      <c r="G14" s="30">
        <v>48</v>
      </c>
      <c r="H14" s="30">
        <v>12</v>
      </c>
      <c r="I14" s="16">
        <f t="shared" si="0"/>
        <v>25</v>
      </c>
    </row>
    <row r="15" spans="1:9" ht="30.75" thickBot="1">
      <c r="A15" s="9"/>
      <c r="B15" s="59"/>
      <c r="C15" s="25" t="s">
        <v>17</v>
      </c>
      <c r="D15" s="25" t="s">
        <v>23</v>
      </c>
      <c r="E15" s="23" t="s">
        <v>24</v>
      </c>
      <c r="F15" s="26" t="s">
        <v>9</v>
      </c>
      <c r="G15" s="29">
        <v>3606</v>
      </c>
      <c r="H15" s="29">
        <v>367</v>
      </c>
      <c r="I15" s="17">
        <f t="shared" si="0"/>
        <v>10.177481974486966</v>
      </c>
    </row>
    <row r="17" spans="5:11">
      <c r="E17" s="21"/>
      <c r="F17" s="62"/>
      <c r="G17" s="62"/>
      <c r="H17" s="19"/>
      <c r="I17" s="18"/>
      <c r="K17" s="20"/>
    </row>
    <row r="18" spans="5:11">
      <c r="E18" s="20"/>
      <c r="F18" s="18"/>
      <c r="G18" s="18"/>
      <c r="H18" s="19"/>
      <c r="I18" s="18"/>
      <c r="K18" s="20"/>
    </row>
  </sheetData>
  <mergeCells count="3">
    <mergeCell ref="B10:B15"/>
    <mergeCell ref="A1:I1"/>
    <mergeCell ref="F17:G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1"/>
  <sheetViews>
    <sheetView topLeftCell="A4" workbookViewId="0">
      <selection activeCell="L22" sqref="L22"/>
    </sheetView>
  </sheetViews>
  <sheetFormatPr baseColWidth="10" defaultRowHeight="15"/>
  <cols>
    <col min="3" max="3" width="23" customWidth="1"/>
    <col min="4" max="4" width="46.42578125" customWidth="1"/>
  </cols>
  <sheetData>
    <row r="2" spans="2:10">
      <c r="B2" s="65" t="s">
        <v>26</v>
      </c>
      <c r="C2" s="66"/>
      <c r="D2" s="66"/>
      <c r="E2" s="66"/>
      <c r="F2" s="66"/>
      <c r="G2" s="66"/>
      <c r="H2" s="66"/>
      <c r="I2" s="66"/>
      <c r="J2" s="67"/>
    </row>
    <row r="3" spans="2:10">
      <c r="B3" s="68" t="s">
        <v>27</v>
      </c>
      <c r="C3" s="69"/>
      <c r="D3" s="69"/>
      <c r="E3" s="69"/>
      <c r="F3" s="69"/>
      <c r="G3" s="69"/>
      <c r="H3" s="69"/>
      <c r="I3" s="69"/>
      <c r="J3" s="70"/>
    </row>
    <row r="4" spans="2:10">
      <c r="B4" s="68" t="s">
        <v>28</v>
      </c>
      <c r="C4" s="69"/>
      <c r="D4" s="69"/>
      <c r="E4" s="69"/>
      <c r="F4" s="69"/>
      <c r="G4" s="69"/>
      <c r="H4" s="69"/>
      <c r="I4" s="69"/>
      <c r="J4" s="70"/>
    </row>
    <row r="5" spans="2:10">
      <c r="B5" s="71" t="s">
        <v>29</v>
      </c>
      <c r="C5" s="72"/>
      <c r="D5" s="72"/>
      <c r="E5" s="72"/>
      <c r="F5" s="72"/>
      <c r="G5" s="72"/>
      <c r="H5" s="72"/>
      <c r="I5" s="72"/>
      <c r="J5" s="73"/>
    </row>
    <row r="6" spans="2:10">
      <c r="B6" s="32"/>
      <c r="C6" s="32"/>
      <c r="D6" s="32"/>
      <c r="E6" s="32"/>
      <c r="F6" s="32"/>
      <c r="G6" s="32"/>
      <c r="H6" s="32"/>
      <c r="I6" s="32"/>
      <c r="J6" s="32"/>
    </row>
    <row r="7" spans="2:10">
      <c r="B7" s="74" t="s">
        <v>30</v>
      </c>
      <c r="C7" s="75"/>
      <c r="D7" s="76"/>
      <c r="E7" s="83" t="s">
        <v>31</v>
      </c>
      <c r="F7" s="83"/>
      <c r="G7" s="83"/>
      <c r="H7" s="83"/>
      <c r="I7" s="83"/>
      <c r="J7" s="83" t="s">
        <v>32</v>
      </c>
    </row>
    <row r="8" spans="2:10" ht="48">
      <c r="B8" s="77"/>
      <c r="C8" s="78"/>
      <c r="D8" s="79"/>
      <c r="E8" s="33" t="s">
        <v>33</v>
      </c>
      <c r="F8" s="33" t="s">
        <v>34</v>
      </c>
      <c r="G8" s="33" t="s">
        <v>35</v>
      </c>
      <c r="H8" s="33" t="s">
        <v>36</v>
      </c>
      <c r="I8" s="33" t="s">
        <v>37</v>
      </c>
      <c r="J8" s="83"/>
    </row>
    <row r="9" spans="2:10">
      <c r="B9" s="80"/>
      <c r="C9" s="81"/>
      <c r="D9" s="82"/>
      <c r="E9" s="33">
        <v>1</v>
      </c>
      <c r="F9" s="33">
        <v>2</v>
      </c>
      <c r="G9" s="33" t="s">
        <v>38</v>
      </c>
      <c r="H9" s="33">
        <v>4</v>
      </c>
      <c r="I9" s="33">
        <v>5</v>
      </c>
      <c r="J9" s="33" t="s">
        <v>39</v>
      </c>
    </row>
    <row r="10" spans="2:10">
      <c r="B10" s="84" t="s">
        <v>40</v>
      </c>
      <c r="C10" s="85"/>
      <c r="D10" s="86"/>
      <c r="E10" s="34">
        <v>67670.100000000006</v>
      </c>
      <c r="F10" s="34">
        <v>-741000</v>
      </c>
      <c r="G10" s="34">
        <v>66929010</v>
      </c>
      <c r="H10" s="34">
        <v>14717375</v>
      </c>
      <c r="I10" s="34">
        <v>14717375</v>
      </c>
      <c r="J10" s="34">
        <f>G10-H10</f>
        <v>52211635</v>
      </c>
    </row>
    <row r="11" spans="2:10">
      <c r="B11" s="35"/>
      <c r="C11" s="63" t="s">
        <v>41</v>
      </c>
      <c r="D11" s="64"/>
      <c r="E11" s="36"/>
      <c r="F11" s="37"/>
      <c r="G11" s="37"/>
      <c r="H11" s="37"/>
      <c r="I11" s="37"/>
      <c r="J11" s="37"/>
    </row>
    <row r="12" spans="2:10">
      <c r="B12" s="35"/>
      <c r="C12" s="38"/>
      <c r="D12" s="36" t="s">
        <v>42</v>
      </c>
      <c r="E12" s="36"/>
      <c r="F12" s="37"/>
      <c r="G12" s="37"/>
      <c r="H12" s="37"/>
      <c r="I12" s="37"/>
      <c r="J12" s="37"/>
    </row>
    <row r="13" spans="2:10">
      <c r="B13" s="35"/>
      <c r="C13" s="38"/>
      <c r="D13" s="36" t="s">
        <v>43</v>
      </c>
      <c r="E13" s="36"/>
      <c r="F13" s="37"/>
      <c r="G13" s="39"/>
      <c r="H13" s="37"/>
      <c r="I13" s="37"/>
      <c r="J13" s="37"/>
    </row>
    <row r="14" spans="2:10">
      <c r="B14" s="35"/>
      <c r="C14" s="63" t="s">
        <v>44</v>
      </c>
      <c r="D14" s="64"/>
      <c r="E14" s="36"/>
      <c r="F14" s="37"/>
      <c r="G14" s="37"/>
      <c r="H14" s="37"/>
      <c r="I14" s="37"/>
      <c r="J14" s="37"/>
    </row>
    <row r="15" spans="2:10">
      <c r="B15" s="35"/>
      <c r="C15" s="38"/>
      <c r="D15" s="36" t="s">
        <v>45</v>
      </c>
      <c r="E15" s="40"/>
      <c r="F15" s="41"/>
      <c r="G15" s="41"/>
      <c r="H15" s="41"/>
      <c r="I15" s="41"/>
      <c r="J15" s="41"/>
    </row>
    <row r="16" spans="2:10">
      <c r="B16" s="35"/>
      <c r="C16" s="38"/>
      <c r="D16" s="36" t="s">
        <v>46</v>
      </c>
      <c r="E16" s="36"/>
      <c r="F16" s="37"/>
      <c r="G16" s="37"/>
      <c r="H16" s="37"/>
      <c r="I16" s="37"/>
      <c r="J16" s="37"/>
    </row>
    <row r="17" spans="2:10" ht="24">
      <c r="B17" s="35"/>
      <c r="C17" s="38"/>
      <c r="D17" s="36" t="s">
        <v>47</v>
      </c>
      <c r="E17" s="36"/>
      <c r="F17" s="37"/>
      <c r="G17" s="37"/>
      <c r="H17" s="37"/>
      <c r="I17" s="37"/>
      <c r="J17" s="37"/>
    </row>
    <row r="18" spans="2:10">
      <c r="B18" s="35"/>
      <c r="C18" s="38"/>
      <c r="D18" s="36" t="s">
        <v>48</v>
      </c>
      <c r="E18" s="36"/>
      <c r="F18" s="37"/>
      <c r="G18" s="37"/>
      <c r="H18" s="37"/>
      <c r="I18" s="37"/>
      <c r="J18" s="37"/>
    </row>
    <row r="19" spans="2:10">
      <c r="B19" s="35"/>
      <c r="C19" s="38"/>
      <c r="D19" s="36" t="s">
        <v>49</v>
      </c>
      <c r="E19" s="36"/>
      <c r="F19" s="37"/>
      <c r="G19" s="37"/>
      <c r="H19" s="37"/>
      <c r="I19" s="37"/>
      <c r="J19" s="37"/>
    </row>
    <row r="20" spans="2:10" ht="24">
      <c r="B20" s="35"/>
      <c r="C20" s="38"/>
      <c r="D20" s="36" t="s">
        <v>50</v>
      </c>
      <c r="E20" s="36"/>
      <c r="F20" s="37"/>
      <c r="G20" s="37"/>
      <c r="H20" s="37"/>
      <c r="I20" s="37"/>
      <c r="J20" s="37"/>
    </row>
    <row r="21" spans="2:10">
      <c r="B21" s="35"/>
      <c r="C21" s="38"/>
      <c r="D21" s="36" t="s">
        <v>51</v>
      </c>
      <c r="E21" s="36"/>
      <c r="F21" s="37"/>
      <c r="G21" s="37"/>
      <c r="H21" s="37"/>
      <c r="I21" s="37"/>
      <c r="J21" s="37"/>
    </row>
    <row r="22" spans="2:10">
      <c r="B22" s="35"/>
      <c r="C22" s="38"/>
      <c r="D22" s="36" t="s">
        <v>52</v>
      </c>
      <c r="E22" s="36"/>
      <c r="F22" s="37"/>
      <c r="G22" s="37"/>
      <c r="H22" s="37"/>
      <c r="I22" s="37"/>
      <c r="J22" s="37"/>
    </row>
    <row r="23" spans="2:10">
      <c r="B23" s="35"/>
      <c r="C23" s="63" t="s">
        <v>53</v>
      </c>
      <c r="D23" s="64"/>
      <c r="E23" s="36"/>
      <c r="F23" s="37"/>
      <c r="G23" s="37"/>
      <c r="H23" s="37"/>
      <c r="I23" s="37"/>
      <c r="J23" s="37"/>
    </row>
    <row r="24" spans="2:10" ht="24">
      <c r="B24" s="35"/>
      <c r="C24" s="38"/>
      <c r="D24" s="36" t="s">
        <v>54</v>
      </c>
      <c r="E24" s="36"/>
      <c r="F24" s="37"/>
      <c r="G24" s="37"/>
      <c r="H24" s="37"/>
      <c r="I24" s="37"/>
      <c r="J24" s="37"/>
    </row>
    <row r="25" spans="2:10" ht="24">
      <c r="B25" s="35"/>
      <c r="C25" s="38"/>
      <c r="D25" s="36" t="s">
        <v>55</v>
      </c>
      <c r="E25" s="36"/>
      <c r="F25" s="37"/>
      <c r="G25" s="37"/>
      <c r="H25" s="37"/>
      <c r="I25" s="37"/>
      <c r="J25" s="37"/>
    </row>
    <row r="26" spans="2:10">
      <c r="B26" s="35"/>
      <c r="C26" s="38"/>
      <c r="D26" s="36" t="s">
        <v>56</v>
      </c>
      <c r="E26" s="36"/>
      <c r="F26" s="37"/>
      <c r="G26" s="37"/>
      <c r="H26" s="37"/>
      <c r="I26" s="37"/>
      <c r="J26" s="37"/>
    </row>
    <row r="27" spans="2:10">
      <c r="B27" s="35"/>
      <c r="C27" s="63" t="s">
        <v>57</v>
      </c>
      <c r="D27" s="64"/>
      <c r="E27" s="36"/>
      <c r="F27" s="37"/>
      <c r="G27" s="37"/>
      <c r="H27" s="37"/>
      <c r="I27" s="37"/>
      <c r="J27" s="37"/>
    </row>
    <row r="28" spans="2:10" ht="24">
      <c r="B28" s="35"/>
      <c r="C28" s="38"/>
      <c r="D28" s="36" t="s">
        <v>58</v>
      </c>
      <c r="E28" s="36"/>
      <c r="F28" s="37"/>
      <c r="G28" s="37"/>
      <c r="H28" s="37"/>
      <c r="I28" s="37"/>
      <c r="J28" s="37"/>
    </row>
    <row r="29" spans="2:10">
      <c r="B29" s="35"/>
      <c r="C29" s="38"/>
      <c r="D29" s="36" t="s">
        <v>59</v>
      </c>
      <c r="E29" s="36"/>
      <c r="F29" s="37"/>
      <c r="G29" s="37"/>
      <c r="H29" s="37"/>
      <c r="I29" s="37"/>
      <c r="J29" s="37"/>
    </row>
    <row r="30" spans="2:10">
      <c r="B30" s="35"/>
      <c r="C30" s="63" t="s">
        <v>60</v>
      </c>
      <c r="D30" s="64"/>
      <c r="E30" s="36"/>
      <c r="F30" s="37"/>
      <c r="G30" s="37"/>
      <c r="H30" s="37"/>
      <c r="I30" s="37"/>
      <c r="J30" s="37"/>
    </row>
    <row r="31" spans="2:10">
      <c r="B31" s="35"/>
      <c r="C31" s="38"/>
      <c r="D31" s="36" t="s">
        <v>61</v>
      </c>
      <c r="E31" s="36"/>
      <c r="F31" s="37"/>
      <c r="G31" s="37"/>
      <c r="H31" s="37"/>
      <c r="I31" s="37"/>
      <c r="J31" s="37"/>
    </row>
    <row r="32" spans="2:10">
      <c r="B32" s="35"/>
      <c r="C32" s="38"/>
      <c r="D32" s="36" t="s">
        <v>62</v>
      </c>
      <c r="E32" s="36"/>
      <c r="F32" s="37"/>
      <c r="G32" s="37"/>
      <c r="H32" s="37"/>
      <c r="I32" s="37"/>
      <c r="J32" s="37"/>
    </row>
    <row r="33" spans="2:10">
      <c r="B33" s="35"/>
      <c r="C33" s="38"/>
      <c r="D33" s="36" t="s">
        <v>63</v>
      </c>
      <c r="E33" s="36"/>
      <c r="F33" s="37"/>
      <c r="G33" s="37"/>
      <c r="H33" s="37"/>
      <c r="I33" s="37"/>
      <c r="J33" s="37"/>
    </row>
    <row r="34" spans="2:10" ht="24">
      <c r="B34" s="35"/>
      <c r="C34" s="38"/>
      <c r="D34" s="36" t="s">
        <v>64</v>
      </c>
      <c r="E34" s="36"/>
      <c r="F34" s="37"/>
      <c r="G34" s="37"/>
      <c r="H34" s="37"/>
      <c r="I34" s="37"/>
      <c r="J34" s="37"/>
    </row>
    <row r="35" spans="2:10">
      <c r="B35" s="35"/>
      <c r="C35" s="63" t="s">
        <v>65</v>
      </c>
      <c r="D35" s="64"/>
      <c r="E35" s="34">
        <f>+E10</f>
        <v>67670.100000000006</v>
      </c>
      <c r="F35" s="34">
        <f>+F10</f>
        <v>-741000</v>
      </c>
      <c r="G35" s="34">
        <f>+G10</f>
        <v>66929010</v>
      </c>
      <c r="H35" s="34">
        <f>+H10</f>
        <v>14717375</v>
      </c>
      <c r="I35" s="34">
        <f>+I10</f>
        <v>14717375</v>
      </c>
      <c r="J35" s="42">
        <f t="shared" ref="J35" si="0">J36</f>
        <v>52211635</v>
      </c>
    </row>
    <row r="36" spans="2:10">
      <c r="B36" s="35"/>
      <c r="C36" s="38"/>
      <c r="D36" s="36" t="s">
        <v>66</v>
      </c>
      <c r="E36" s="34">
        <f>+E35</f>
        <v>67670.100000000006</v>
      </c>
      <c r="F36" s="34">
        <f>+F35</f>
        <v>-741000</v>
      </c>
      <c r="G36" s="34">
        <f>+G35</f>
        <v>66929010</v>
      </c>
      <c r="H36" s="34">
        <f>+H10</f>
        <v>14717375</v>
      </c>
      <c r="I36" s="34">
        <f>+I10</f>
        <v>14717375</v>
      </c>
      <c r="J36" s="41">
        <f>G36-H36</f>
        <v>52211635</v>
      </c>
    </row>
    <row r="37" spans="2:10">
      <c r="B37" s="84" t="s">
        <v>67</v>
      </c>
      <c r="C37" s="85"/>
      <c r="D37" s="86"/>
      <c r="E37" s="36"/>
      <c r="F37" s="37"/>
      <c r="G37" s="37"/>
      <c r="H37" s="37"/>
      <c r="I37" s="37"/>
      <c r="J37" s="37"/>
    </row>
    <row r="38" spans="2:10">
      <c r="B38" s="84" t="s">
        <v>68</v>
      </c>
      <c r="C38" s="85"/>
      <c r="D38" s="86"/>
      <c r="E38" s="36"/>
      <c r="F38" s="37"/>
      <c r="G38" s="37"/>
      <c r="H38" s="37"/>
      <c r="I38" s="37"/>
      <c r="J38" s="37"/>
    </row>
    <row r="39" spans="2:10">
      <c r="B39" s="84" t="s">
        <v>69</v>
      </c>
      <c r="C39" s="85"/>
      <c r="D39" s="86"/>
      <c r="E39" s="36"/>
      <c r="F39" s="37"/>
      <c r="G39" s="37"/>
      <c r="H39" s="37"/>
      <c r="I39" s="37"/>
      <c r="J39" s="37"/>
    </row>
    <row r="40" spans="2:10">
      <c r="B40" s="43"/>
      <c r="C40" s="44"/>
      <c r="D40" s="45"/>
      <c r="E40" s="45"/>
      <c r="F40" s="46"/>
      <c r="G40" s="46"/>
      <c r="H40" s="46"/>
      <c r="I40" s="46"/>
      <c r="J40" s="46"/>
    </row>
    <row r="41" spans="2:10">
      <c r="B41" s="47"/>
      <c r="C41" s="87" t="s">
        <v>70</v>
      </c>
      <c r="D41" s="88"/>
      <c r="E41" s="48">
        <f>E10</f>
        <v>67670.100000000006</v>
      </c>
      <c r="F41" s="48">
        <f t="shared" ref="F41:J41" si="1">F10</f>
        <v>-741000</v>
      </c>
      <c r="G41" s="48">
        <f>G10</f>
        <v>66929010</v>
      </c>
      <c r="H41" s="48">
        <f>H10</f>
        <v>14717375</v>
      </c>
      <c r="I41" s="48">
        <f t="shared" si="1"/>
        <v>14717375</v>
      </c>
      <c r="J41" s="48">
        <f t="shared" si="1"/>
        <v>52211635</v>
      </c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H16" sqref="H16"/>
    </sheetView>
  </sheetViews>
  <sheetFormatPr baseColWidth="10" defaultRowHeight="15"/>
  <cols>
    <col min="1" max="1" width="11.42578125" style="1"/>
    <col min="2" max="2" width="21.5703125" style="1" customWidth="1"/>
    <col min="3" max="3" width="17.140625" style="1" customWidth="1"/>
    <col min="4" max="4" width="37.28515625" style="1" customWidth="1"/>
    <col min="5" max="5" width="17" style="1" customWidth="1"/>
    <col min="6" max="6" width="19" style="1" customWidth="1"/>
    <col min="7" max="16384" width="11.42578125" style="1"/>
  </cols>
  <sheetData>
    <row r="1" spans="1:9">
      <c r="A1" s="60" t="s">
        <v>11</v>
      </c>
      <c r="B1" s="61"/>
      <c r="C1" s="61"/>
      <c r="D1" s="61"/>
      <c r="E1" s="61"/>
      <c r="F1" s="61"/>
      <c r="G1" s="61"/>
      <c r="H1" s="61"/>
      <c r="I1" s="61"/>
    </row>
    <row r="2" spans="1:9">
      <c r="A2" s="5"/>
    </row>
    <row r="3" spans="1:9" ht="15.75">
      <c r="A3" s="6"/>
    </row>
    <row r="4" spans="1:9">
      <c r="A4" s="4"/>
    </row>
    <row r="5" spans="1:9">
      <c r="A5" s="7"/>
    </row>
    <row r="6" spans="1:9" ht="15.75" thickBot="1">
      <c r="A6" s="8"/>
    </row>
    <row r="7" spans="1:9">
      <c r="A7" s="9"/>
      <c r="B7" s="2"/>
      <c r="C7" s="3"/>
      <c r="D7" s="3"/>
      <c r="E7" s="3"/>
      <c r="F7" s="3"/>
      <c r="G7" s="3"/>
      <c r="H7" s="3"/>
      <c r="I7" s="3"/>
    </row>
    <row r="8" spans="1:9" ht="30">
      <c r="A8" s="9"/>
      <c r="B8" s="14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7</v>
      </c>
    </row>
    <row r="9" spans="1:9" ht="15.75" thickBot="1">
      <c r="A9" s="9"/>
      <c r="B9" s="15"/>
      <c r="C9" s="11"/>
      <c r="D9" s="11"/>
      <c r="E9" s="12"/>
      <c r="F9" s="12"/>
      <c r="G9" s="12"/>
      <c r="H9" s="12"/>
      <c r="I9" s="12"/>
    </row>
    <row r="10" spans="1:9" ht="30.75" thickBot="1">
      <c r="A10" s="9"/>
      <c r="B10" s="56" t="s">
        <v>12</v>
      </c>
      <c r="C10" s="24" t="s">
        <v>13</v>
      </c>
      <c r="D10" s="24" t="s">
        <v>18</v>
      </c>
      <c r="E10" s="22" t="s">
        <v>24</v>
      </c>
      <c r="F10" s="22" t="s">
        <v>25</v>
      </c>
      <c r="G10" s="50">
        <v>0.04</v>
      </c>
      <c r="H10" s="51"/>
      <c r="I10" s="52"/>
    </row>
    <row r="11" spans="1:9" ht="48.75" customHeight="1" thickBot="1">
      <c r="A11" s="9"/>
      <c r="B11" s="57"/>
      <c r="C11" s="24" t="s">
        <v>8</v>
      </c>
      <c r="D11" s="24" t="s">
        <v>19</v>
      </c>
      <c r="E11" s="22" t="s">
        <v>24</v>
      </c>
      <c r="F11" s="22" t="s">
        <v>25</v>
      </c>
      <c r="G11" s="51">
        <v>11450</v>
      </c>
      <c r="H11" s="51">
        <v>7214</v>
      </c>
      <c r="I11" s="52">
        <f>H11/G11*100</f>
        <v>63.004366812227076</v>
      </c>
    </row>
    <row r="12" spans="1:9" ht="30.75" customHeight="1" thickBot="1">
      <c r="A12" s="9"/>
      <c r="B12" s="57"/>
      <c r="C12" s="24" t="s">
        <v>14</v>
      </c>
      <c r="D12" s="24" t="s">
        <v>20</v>
      </c>
      <c r="E12" s="22" t="s">
        <v>24</v>
      </c>
      <c r="F12" s="22" t="s">
        <v>25</v>
      </c>
      <c r="G12" s="51">
        <v>13181</v>
      </c>
      <c r="H12" s="51">
        <v>3531</v>
      </c>
      <c r="I12" s="52">
        <f t="shared" ref="I12:I15" si="0">H12/G12*100</f>
        <v>26.788559289886958</v>
      </c>
    </row>
    <row r="13" spans="1:9" ht="30.75" thickBot="1">
      <c r="A13" s="9"/>
      <c r="B13" s="58"/>
      <c r="C13" s="25" t="s">
        <v>15</v>
      </c>
      <c r="D13" s="24" t="s">
        <v>21</v>
      </c>
      <c r="E13" s="22" t="s">
        <v>24</v>
      </c>
      <c r="F13" s="26" t="s">
        <v>10</v>
      </c>
      <c r="G13" s="53">
        <v>29928</v>
      </c>
      <c r="H13" s="53">
        <v>17655</v>
      </c>
      <c r="I13" s="52">
        <f t="shared" si="0"/>
        <v>58.991579791499603</v>
      </c>
    </row>
    <row r="14" spans="1:9" ht="45.75" thickBot="1">
      <c r="A14" s="9"/>
      <c r="B14" s="58"/>
      <c r="C14" s="31" t="s">
        <v>16</v>
      </c>
      <c r="D14" s="24" t="s">
        <v>22</v>
      </c>
      <c r="E14" s="22" t="s">
        <v>24</v>
      </c>
      <c r="F14" s="13" t="s">
        <v>10</v>
      </c>
      <c r="G14" s="54">
        <v>48</v>
      </c>
      <c r="H14" s="54">
        <v>17</v>
      </c>
      <c r="I14" s="52">
        <f t="shared" si="0"/>
        <v>35.416666666666671</v>
      </c>
    </row>
    <row r="15" spans="1:9" ht="30.75" thickBot="1">
      <c r="A15" s="9"/>
      <c r="B15" s="59"/>
      <c r="C15" s="25" t="s">
        <v>17</v>
      </c>
      <c r="D15" s="25" t="s">
        <v>23</v>
      </c>
      <c r="E15" s="23" t="s">
        <v>24</v>
      </c>
      <c r="F15" s="26" t="s">
        <v>9</v>
      </c>
      <c r="G15" s="53">
        <v>3606</v>
      </c>
      <c r="H15" s="53">
        <v>498</v>
      </c>
      <c r="I15" s="55">
        <f t="shared" si="0"/>
        <v>13.810316139767053</v>
      </c>
    </row>
    <row r="17" spans="3:11">
      <c r="C17" s="49"/>
      <c r="E17" s="21"/>
      <c r="F17" s="62"/>
      <c r="G17" s="62"/>
      <c r="H17" s="19"/>
      <c r="I17" s="18"/>
      <c r="K17" s="20"/>
    </row>
    <row r="18" spans="3:11">
      <c r="E18" s="20"/>
      <c r="F18" s="18"/>
      <c r="G18" s="18"/>
      <c r="H18" s="19"/>
      <c r="I18" s="18"/>
      <c r="K18" s="20"/>
    </row>
  </sheetData>
  <mergeCells count="3">
    <mergeCell ref="A1:I1"/>
    <mergeCell ref="B10:B15"/>
    <mergeCell ref="F17:G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1"/>
  <sheetViews>
    <sheetView topLeftCell="A52" workbookViewId="0">
      <selection activeCell="D24" sqref="D24"/>
    </sheetView>
  </sheetViews>
  <sheetFormatPr baseColWidth="10" defaultRowHeight="15"/>
  <cols>
    <col min="1" max="2" width="11.42578125" style="1"/>
    <col min="3" max="3" width="23" style="1" customWidth="1"/>
    <col min="4" max="4" width="46.42578125" style="1" customWidth="1"/>
    <col min="5" max="16384" width="11.42578125" style="1"/>
  </cols>
  <sheetData>
    <row r="2" spans="2:10">
      <c r="B2" s="65" t="s">
        <v>26</v>
      </c>
      <c r="C2" s="66"/>
      <c r="D2" s="66"/>
      <c r="E2" s="66"/>
      <c r="F2" s="66"/>
      <c r="G2" s="66"/>
      <c r="H2" s="66"/>
      <c r="I2" s="66"/>
      <c r="J2" s="67"/>
    </row>
    <row r="3" spans="2:10">
      <c r="B3" s="68" t="s">
        <v>27</v>
      </c>
      <c r="C3" s="69"/>
      <c r="D3" s="69"/>
      <c r="E3" s="69"/>
      <c r="F3" s="69"/>
      <c r="G3" s="69"/>
      <c r="H3" s="69"/>
      <c r="I3" s="69"/>
      <c r="J3" s="70"/>
    </row>
    <row r="4" spans="2:10">
      <c r="B4" s="68" t="s">
        <v>28</v>
      </c>
      <c r="C4" s="69"/>
      <c r="D4" s="69"/>
      <c r="E4" s="69"/>
      <c r="F4" s="69"/>
      <c r="G4" s="69"/>
      <c r="H4" s="69"/>
      <c r="I4" s="69"/>
      <c r="J4" s="70"/>
    </row>
    <row r="5" spans="2:10">
      <c r="B5" s="71" t="s">
        <v>71</v>
      </c>
      <c r="C5" s="72"/>
      <c r="D5" s="72"/>
      <c r="E5" s="72"/>
      <c r="F5" s="72"/>
      <c r="G5" s="72"/>
      <c r="H5" s="72"/>
      <c r="I5" s="72"/>
      <c r="J5" s="73"/>
    </row>
    <row r="6" spans="2:10">
      <c r="B6" s="32"/>
      <c r="C6" s="32"/>
      <c r="D6" s="32"/>
      <c r="E6" s="32"/>
      <c r="F6" s="32"/>
      <c r="G6" s="32"/>
      <c r="H6" s="32"/>
      <c r="I6" s="32"/>
      <c r="J6" s="32"/>
    </row>
    <row r="7" spans="2:10">
      <c r="B7" s="74" t="s">
        <v>30</v>
      </c>
      <c r="C7" s="75"/>
      <c r="D7" s="76"/>
      <c r="E7" s="83" t="s">
        <v>31</v>
      </c>
      <c r="F7" s="83"/>
      <c r="G7" s="83"/>
      <c r="H7" s="83"/>
      <c r="I7" s="83"/>
      <c r="J7" s="83" t="s">
        <v>32</v>
      </c>
    </row>
    <row r="8" spans="2:10" ht="48">
      <c r="B8" s="77"/>
      <c r="C8" s="78"/>
      <c r="D8" s="79"/>
      <c r="E8" s="33" t="s">
        <v>33</v>
      </c>
      <c r="F8" s="33" t="s">
        <v>34</v>
      </c>
      <c r="G8" s="33" t="s">
        <v>35</v>
      </c>
      <c r="H8" s="33" t="s">
        <v>36</v>
      </c>
      <c r="I8" s="33" t="s">
        <v>37</v>
      </c>
      <c r="J8" s="83"/>
    </row>
    <row r="9" spans="2:10">
      <c r="B9" s="80"/>
      <c r="C9" s="81"/>
      <c r="D9" s="82"/>
      <c r="E9" s="33">
        <v>1</v>
      </c>
      <c r="F9" s="33">
        <v>2</v>
      </c>
      <c r="G9" s="33" t="s">
        <v>38</v>
      </c>
      <c r="H9" s="33">
        <v>4</v>
      </c>
      <c r="I9" s="33">
        <v>5</v>
      </c>
      <c r="J9" s="33" t="s">
        <v>39</v>
      </c>
    </row>
    <row r="10" spans="2:10">
      <c r="B10" s="84" t="s">
        <v>40</v>
      </c>
      <c r="C10" s="85"/>
      <c r="D10" s="86"/>
      <c r="E10" s="34">
        <v>67670.100000000006</v>
      </c>
      <c r="F10" s="34">
        <v>-741000</v>
      </c>
      <c r="G10" s="34">
        <v>66929010</v>
      </c>
      <c r="H10" s="34">
        <v>14717375</v>
      </c>
      <c r="I10" s="34">
        <v>14717375</v>
      </c>
      <c r="J10" s="34">
        <f>G10-H10</f>
        <v>52211635</v>
      </c>
    </row>
    <row r="11" spans="2:10">
      <c r="B11" s="35"/>
      <c r="C11" s="63" t="s">
        <v>41</v>
      </c>
      <c r="D11" s="64"/>
      <c r="E11" s="36"/>
      <c r="F11" s="37"/>
      <c r="G11" s="37"/>
      <c r="H11" s="37"/>
      <c r="I11" s="37"/>
      <c r="J11" s="37"/>
    </row>
    <row r="12" spans="2:10">
      <c r="B12" s="35"/>
      <c r="C12" s="38"/>
      <c r="D12" s="36" t="s">
        <v>42</v>
      </c>
      <c r="E12" s="36"/>
      <c r="F12" s="37"/>
      <c r="G12" s="37"/>
      <c r="H12" s="37"/>
      <c r="I12" s="37"/>
      <c r="J12" s="37"/>
    </row>
    <row r="13" spans="2:10">
      <c r="B13" s="35"/>
      <c r="C13" s="38"/>
      <c r="D13" s="36" t="s">
        <v>43</v>
      </c>
      <c r="E13" s="36"/>
      <c r="F13" s="37"/>
      <c r="G13" s="39"/>
      <c r="H13" s="37"/>
      <c r="I13" s="37"/>
      <c r="J13" s="37"/>
    </row>
    <row r="14" spans="2:10">
      <c r="B14" s="35"/>
      <c r="C14" s="63" t="s">
        <v>44</v>
      </c>
      <c r="D14" s="64"/>
      <c r="E14" s="36"/>
      <c r="F14" s="37"/>
      <c r="G14" s="37"/>
      <c r="H14" s="37"/>
      <c r="I14" s="37"/>
      <c r="J14" s="37"/>
    </row>
    <row r="15" spans="2:10">
      <c r="B15" s="35"/>
      <c r="C15" s="38"/>
      <c r="D15" s="36" t="s">
        <v>45</v>
      </c>
      <c r="E15" s="40"/>
      <c r="F15" s="41"/>
      <c r="G15" s="41"/>
      <c r="H15" s="41"/>
      <c r="I15" s="41"/>
      <c r="J15" s="41"/>
    </row>
    <row r="16" spans="2:10">
      <c r="B16" s="35"/>
      <c r="C16" s="38"/>
      <c r="D16" s="36" t="s">
        <v>46</v>
      </c>
      <c r="E16" s="36"/>
      <c r="F16" s="37"/>
      <c r="G16" s="37"/>
      <c r="H16" s="37"/>
      <c r="I16" s="37"/>
      <c r="J16" s="37"/>
    </row>
    <row r="17" spans="2:10" ht="24">
      <c r="B17" s="35"/>
      <c r="C17" s="38"/>
      <c r="D17" s="36" t="s">
        <v>47</v>
      </c>
      <c r="E17" s="36"/>
      <c r="F17" s="37"/>
      <c r="G17" s="37"/>
      <c r="H17" s="37"/>
      <c r="I17" s="37"/>
      <c r="J17" s="37"/>
    </row>
    <row r="18" spans="2:10">
      <c r="B18" s="35"/>
      <c r="C18" s="38"/>
      <c r="D18" s="36" t="s">
        <v>48</v>
      </c>
      <c r="E18" s="36"/>
      <c r="F18" s="37"/>
      <c r="G18" s="37"/>
      <c r="H18" s="37"/>
      <c r="I18" s="37"/>
      <c r="J18" s="37"/>
    </row>
    <row r="19" spans="2:10">
      <c r="B19" s="35"/>
      <c r="C19" s="38"/>
      <c r="D19" s="36" t="s">
        <v>49</v>
      </c>
      <c r="E19" s="36"/>
      <c r="F19" s="37"/>
      <c r="G19" s="37"/>
      <c r="H19" s="37"/>
      <c r="I19" s="37"/>
      <c r="J19" s="37"/>
    </row>
    <row r="20" spans="2:10" ht="24">
      <c r="B20" s="35"/>
      <c r="C20" s="38"/>
      <c r="D20" s="36" t="s">
        <v>50</v>
      </c>
      <c r="E20" s="36"/>
      <c r="F20" s="37"/>
      <c r="G20" s="37"/>
      <c r="H20" s="37"/>
      <c r="I20" s="37"/>
      <c r="J20" s="37"/>
    </row>
    <row r="21" spans="2:10">
      <c r="B21" s="35"/>
      <c r="C21" s="38"/>
      <c r="D21" s="36" t="s">
        <v>51</v>
      </c>
      <c r="E21" s="36"/>
      <c r="F21" s="37"/>
      <c r="G21" s="37"/>
      <c r="H21" s="37"/>
      <c r="I21" s="37"/>
      <c r="J21" s="37"/>
    </row>
    <row r="22" spans="2:10">
      <c r="B22" s="35"/>
      <c r="C22" s="38"/>
      <c r="D22" s="36" t="s">
        <v>52</v>
      </c>
      <c r="E22" s="36"/>
      <c r="F22" s="37"/>
      <c r="G22" s="37"/>
      <c r="H22" s="37"/>
      <c r="I22" s="37"/>
      <c r="J22" s="37"/>
    </row>
    <row r="23" spans="2:10">
      <c r="B23" s="35"/>
      <c r="C23" s="63" t="s">
        <v>53</v>
      </c>
      <c r="D23" s="64"/>
      <c r="E23" s="36"/>
      <c r="F23" s="37"/>
      <c r="G23" s="37"/>
      <c r="H23" s="37"/>
      <c r="I23" s="37"/>
      <c r="J23" s="37"/>
    </row>
    <row r="24" spans="2:10" ht="24">
      <c r="B24" s="35"/>
      <c r="C24" s="38"/>
      <c r="D24" s="36" t="s">
        <v>54</v>
      </c>
      <c r="E24" s="36"/>
      <c r="F24" s="37"/>
      <c r="G24" s="37"/>
      <c r="H24" s="37"/>
      <c r="I24" s="37"/>
      <c r="J24" s="37"/>
    </row>
    <row r="25" spans="2:10" ht="24">
      <c r="B25" s="35"/>
      <c r="C25" s="38"/>
      <c r="D25" s="36" t="s">
        <v>55</v>
      </c>
      <c r="E25" s="36"/>
      <c r="F25" s="37"/>
      <c r="G25" s="37"/>
      <c r="H25" s="37"/>
      <c r="I25" s="37"/>
      <c r="J25" s="37"/>
    </row>
    <row r="26" spans="2:10">
      <c r="B26" s="35"/>
      <c r="C26" s="38"/>
      <c r="D26" s="36" t="s">
        <v>56</v>
      </c>
      <c r="E26" s="36"/>
      <c r="F26" s="37"/>
      <c r="G26" s="37"/>
      <c r="H26" s="37"/>
      <c r="I26" s="37"/>
      <c r="J26" s="37"/>
    </row>
    <row r="27" spans="2:10">
      <c r="B27" s="35"/>
      <c r="C27" s="63" t="s">
        <v>57</v>
      </c>
      <c r="D27" s="64"/>
      <c r="E27" s="36"/>
      <c r="F27" s="37"/>
      <c r="G27" s="37"/>
      <c r="H27" s="37"/>
      <c r="I27" s="37"/>
      <c r="J27" s="37"/>
    </row>
    <row r="28" spans="2:10" ht="24">
      <c r="B28" s="35"/>
      <c r="C28" s="38"/>
      <c r="D28" s="36" t="s">
        <v>58</v>
      </c>
      <c r="E28" s="36"/>
      <c r="F28" s="37"/>
      <c r="G28" s="37"/>
      <c r="H28" s="37"/>
      <c r="I28" s="37"/>
      <c r="J28" s="37"/>
    </row>
    <row r="29" spans="2:10">
      <c r="B29" s="35"/>
      <c r="C29" s="38"/>
      <c r="D29" s="36" t="s">
        <v>59</v>
      </c>
      <c r="E29" s="36"/>
      <c r="F29" s="37"/>
      <c r="G29" s="37"/>
      <c r="H29" s="37"/>
      <c r="I29" s="37"/>
      <c r="J29" s="37"/>
    </row>
    <row r="30" spans="2:10">
      <c r="B30" s="35"/>
      <c r="C30" s="63" t="s">
        <v>60</v>
      </c>
      <c r="D30" s="64"/>
      <c r="E30" s="36"/>
      <c r="F30" s="37"/>
      <c r="G30" s="37"/>
      <c r="H30" s="37"/>
      <c r="I30" s="37"/>
      <c r="J30" s="37"/>
    </row>
    <row r="31" spans="2:10">
      <c r="B31" s="35"/>
      <c r="C31" s="38"/>
      <c r="D31" s="36" t="s">
        <v>61</v>
      </c>
      <c r="E31" s="36"/>
      <c r="F31" s="37"/>
      <c r="G31" s="37"/>
      <c r="H31" s="37"/>
      <c r="I31" s="37"/>
      <c r="J31" s="37"/>
    </row>
    <row r="32" spans="2:10">
      <c r="B32" s="35"/>
      <c r="C32" s="38"/>
      <c r="D32" s="36" t="s">
        <v>62</v>
      </c>
      <c r="E32" s="36"/>
      <c r="F32" s="37"/>
      <c r="G32" s="37"/>
      <c r="H32" s="37"/>
      <c r="I32" s="37"/>
      <c r="J32" s="37"/>
    </row>
    <row r="33" spans="2:10">
      <c r="B33" s="35"/>
      <c r="C33" s="38"/>
      <c r="D33" s="36" t="s">
        <v>63</v>
      </c>
      <c r="E33" s="36"/>
      <c r="F33" s="37"/>
      <c r="G33" s="37"/>
      <c r="H33" s="37"/>
      <c r="I33" s="37"/>
      <c r="J33" s="37"/>
    </row>
    <row r="34" spans="2:10" ht="24">
      <c r="B34" s="35"/>
      <c r="C34" s="38"/>
      <c r="D34" s="36" t="s">
        <v>64</v>
      </c>
      <c r="E34" s="36"/>
      <c r="F34" s="37"/>
      <c r="G34" s="37"/>
      <c r="H34" s="37"/>
      <c r="I34" s="37"/>
      <c r="J34" s="37"/>
    </row>
    <row r="35" spans="2:10">
      <c r="B35" s="35"/>
      <c r="C35" s="63" t="s">
        <v>65</v>
      </c>
      <c r="D35" s="64"/>
      <c r="E35" s="34">
        <f>+E10</f>
        <v>67670.100000000006</v>
      </c>
      <c r="F35" s="34">
        <f>+F10</f>
        <v>-741000</v>
      </c>
      <c r="G35" s="34">
        <f>+G10</f>
        <v>66929010</v>
      </c>
      <c r="H35" s="34">
        <f>+H10</f>
        <v>14717375</v>
      </c>
      <c r="I35" s="34">
        <f>+I10</f>
        <v>14717375</v>
      </c>
      <c r="J35" s="42">
        <f t="shared" ref="J35" si="0">J36</f>
        <v>52211635</v>
      </c>
    </row>
    <row r="36" spans="2:10">
      <c r="B36" s="35"/>
      <c r="C36" s="38"/>
      <c r="D36" s="36" t="s">
        <v>66</v>
      </c>
      <c r="E36" s="34">
        <f>+E35</f>
        <v>67670.100000000006</v>
      </c>
      <c r="F36" s="34">
        <f>+F35</f>
        <v>-741000</v>
      </c>
      <c r="G36" s="34">
        <f>+G35</f>
        <v>66929010</v>
      </c>
      <c r="H36" s="34">
        <f>+H10</f>
        <v>14717375</v>
      </c>
      <c r="I36" s="34">
        <f>+I10</f>
        <v>14717375</v>
      </c>
      <c r="J36" s="41">
        <f>G36-H36</f>
        <v>52211635</v>
      </c>
    </row>
    <row r="37" spans="2:10">
      <c r="B37" s="84" t="s">
        <v>67</v>
      </c>
      <c r="C37" s="85"/>
      <c r="D37" s="86"/>
      <c r="E37" s="36"/>
      <c r="F37" s="37"/>
      <c r="G37" s="37"/>
      <c r="H37" s="37"/>
      <c r="I37" s="37"/>
      <c r="J37" s="37"/>
    </row>
    <row r="38" spans="2:10">
      <c r="B38" s="84" t="s">
        <v>68</v>
      </c>
      <c r="C38" s="85"/>
      <c r="D38" s="86"/>
      <c r="E38" s="36"/>
      <c r="F38" s="37"/>
      <c r="G38" s="37"/>
      <c r="H38" s="37"/>
      <c r="I38" s="37"/>
      <c r="J38" s="37"/>
    </row>
    <row r="39" spans="2:10">
      <c r="B39" s="84" t="s">
        <v>69</v>
      </c>
      <c r="C39" s="85"/>
      <c r="D39" s="86"/>
      <c r="E39" s="36"/>
      <c r="F39" s="37"/>
      <c r="G39" s="37"/>
      <c r="H39" s="37"/>
      <c r="I39" s="37"/>
      <c r="J39" s="37"/>
    </row>
    <row r="40" spans="2:10">
      <c r="B40" s="43"/>
      <c r="C40" s="44"/>
      <c r="D40" s="45"/>
      <c r="E40" s="45"/>
      <c r="F40" s="46"/>
      <c r="G40" s="46"/>
      <c r="H40" s="46"/>
      <c r="I40" s="46"/>
      <c r="J40" s="46"/>
    </row>
    <row r="41" spans="2:10">
      <c r="B41" s="47"/>
      <c r="C41" s="87" t="s">
        <v>70</v>
      </c>
      <c r="D41" s="88"/>
      <c r="E41" s="48">
        <f>E10</f>
        <v>67670.100000000006</v>
      </c>
      <c r="F41" s="48">
        <f t="shared" ref="F41:J41" si="1">F10</f>
        <v>-741000</v>
      </c>
      <c r="G41" s="48">
        <f>G10</f>
        <v>66929010</v>
      </c>
      <c r="H41" s="48">
        <f>H10</f>
        <v>14717375</v>
      </c>
      <c r="I41" s="48">
        <f t="shared" si="1"/>
        <v>14717375</v>
      </c>
      <c r="J41" s="48">
        <f t="shared" si="1"/>
        <v>52211635</v>
      </c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Hoja2</vt:lpstr>
      <vt:lpstr>Hoja1</vt:lpstr>
      <vt:lpstr>ABRIL-JUNIO</vt:lpstr>
      <vt:lpstr>ABRIL-JUNIO PRESUP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cp:lastPrinted>2015-10-28T23:36:45Z</cp:lastPrinted>
  <dcterms:created xsi:type="dcterms:W3CDTF">2015-10-02T18:52:46Z</dcterms:created>
  <dcterms:modified xsi:type="dcterms:W3CDTF">2016-07-04T17:00:04Z</dcterms:modified>
</cp:coreProperties>
</file>